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para dim pc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56" i="1"/>
  <c r="J156"/>
  <c r="I156"/>
  <c r="G156"/>
  <c r="F156"/>
  <c r="E156"/>
  <c r="O155"/>
  <c r="N155"/>
  <c r="P155" s="1"/>
  <c r="M155"/>
  <c r="L155"/>
  <c r="H155"/>
  <c r="O154"/>
  <c r="N154"/>
  <c r="M154"/>
  <c r="L154"/>
  <c r="H154"/>
  <c r="O153"/>
  <c r="N153"/>
  <c r="M153"/>
  <c r="P153" s="1"/>
  <c r="L153"/>
  <c r="H153"/>
  <c r="O152"/>
  <c r="N152"/>
  <c r="M152"/>
  <c r="L152"/>
  <c r="H152"/>
  <c r="O151"/>
  <c r="N151"/>
  <c r="M151"/>
  <c r="P151" s="1"/>
  <c r="L151"/>
  <c r="H151"/>
  <c r="O150"/>
  <c r="N150"/>
  <c r="M150"/>
  <c r="L150"/>
  <c r="H150"/>
  <c r="P149"/>
  <c r="O149"/>
  <c r="N149"/>
  <c r="M149"/>
  <c r="L149"/>
  <c r="H149"/>
  <c r="O148"/>
  <c r="N148"/>
  <c r="M148"/>
  <c r="P148" s="1"/>
  <c r="L148"/>
  <c r="H148"/>
  <c r="O147"/>
  <c r="N147"/>
  <c r="P147" s="1"/>
  <c r="M147"/>
  <c r="L147"/>
  <c r="H147"/>
  <c r="O146"/>
  <c r="N146"/>
  <c r="M146"/>
  <c r="L146"/>
  <c r="H146"/>
  <c r="O145"/>
  <c r="N145"/>
  <c r="M145"/>
  <c r="P145" s="1"/>
  <c r="L145"/>
  <c r="H145"/>
  <c r="O144"/>
  <c r="N144"/>
  <c r="M144"/>
  <c r="L144"/>
  <c r="H144"/>
  <c r="O143"/>
  <c r="N143"/>
  <c r="M143"/>
  <c r="P143" s="1"/>
  <c r="L143"/>
  <c r="H143"/>
  <c r="O142"/>
  <c r="N142"/>
  <c r="M142"/>
  <c r="L142"/>
  <c r="H142"/>
  <c r="P141"/>
  <c r="O141"/>
  <c r="N141"/>
  <c r="M141"/>
  <c r="L141"/>
  <c r="H141"/>
  <c r="O140"/>
  <c r="N140"/>
  <c r="M140"/>
  <c r="P140" s="1"/>
  <c r="L140"/>
  <c r="H140"/>
  <c r="O139"/>
  <c r="N139"/>
  <c r="P139" s="1"/>
  <c r="M139"/>
  <c r="L139"/>
  <c r="H139"/>
  <c r="O138"/>
  <c r="N138"/>
  <c r="M138"/>
  <c r="L138"/>
  <c r="H138"/>
  <c r="O137"/>
  <c r="N137"/>
  <c r="M137"/>
  <c r="P137" s="1"/>
  <c r="L137"/>
  <c r="H137"/>
  <c r="O136"/>
  <c r="N136"/>
  <c r="M136"/>
  <c r="L136"/>
  <c r="H136"/>
  <c r="O135"/>
  <c r="N135"/>
  <c r="M135"/>
  <c r="P135" s="1"/>
  <c r="L135"/>
  <c r="H135"/>
  <c r="O134"/>
  <c r="N134"/>
  <c r="M134"/>
  <c r="L134"/>
  <c r="H134"/>
  <c r="P133"/>
  <c r="O133"/>
  <c r="N133"/>
  <c r="M133"/>
  <c r="L133"/>
  <c r="H133"/>
  <c r="O132"/>
  <c r="N132"/>
  <c r="M132"/>
  <c r="P132" s="1"/>
  <c r="L132"/>
  <c r="H132"/>
  <c r="O131"/>
  <c r="N131"/>
  <c r="P131" s="1"/>
  <c r="M131"/>
  <c r="L131"/>
  <c r="H131"/>
  <c r="O130"/>
  <c r="N130"/>
  <c r="M130"/>
  <c r="L130"/>
  <c r="H130"/>
  <c r="O129"/>
  <c r="N129"/>
  <c r="M129"/>
  <c r="P129" s="1"/>
  <c r="L129"/>
  <c r="H129"/>
  <c r="O128"/>
  <c r="N128"/>
  <c r="M128"/>
  <c r="L128"/>
  <c r="H128"/>
  <c r="O127"/>
  <c r="N127"/>
  <c r="M127"/>
  <c r="P127" s="1"/>
  <c r="L127"/>
  <c r="H127"/>
  <c r="O126"/>
  <c r="N126"/>
  <c r="M126"/>
  <c r="L126"/>
  <c r="H126"/>
  <c r="P125"/>
  <c r="O125"/>
  <c r="N125"/>
  <c r="M125"/>
  <c r="L125"/>
  <c r="H125"/>
  <c r="O124"/>
  <c r="N124"/>
  <c r="M124"/>
  <c r="P124" s="1"/>
  <c r="L124"/>
  <c r="H124"/>
  <c r="O123"/>
  <c r="N123"/>
  <c r="P123" s="1"/>
  <c r="M123"/>
  <c r="L123"/>
  <c r="H123"/>
  <c r="O122"/>
  <c r="N122"/>
  <c r="M122"/>
  <c r="L122"/>
  <c r="H122"/>
  <c r="O121"/>
  <c r="N121"/>
  <c r="M121"/>
  <c r="P121" s="1"/>
  <c r="L121"/>
  <c r="H121"/>
  <c r="O120"/>
  <c r="N120"/>
  <c r="M120"/>
  <c r="L120"/>
  <c r="H120"/>
  <c r="O119"/>
  <c r="N119"/>
  <c r="M119"/>
  <c r="P119" s="1"/>
  <c r="L119"/>
  <c r="H119"/>
  <c r="O118"/>
  <c r="N118"/>
  <c r="M118"/>
  <c r="L118"/>
  <c r="H118"/>
  <c r="P117"/>
  <c r="O117"/>
  <c r="N117"/>
  <c r="M117"/>
  <c r="L117"/>
  <c r="H117"/>
  <c r="O116"/>
  <c r="N116"/>
  <c r="M116"/>
  <c r="P116" s="1"/>
  <c r="L116"/>
  <c r="H116"/>
  <c r="O115"/>
  <c r="N115"/>
  <c r="P115" s="1"/>
  <c r="M115"/>
  <c r="L115"/>
  <c r="H115"/>
  <c r="O114"/>
  <c r="N114"/>
  <c r="M114"/>
  <c r="L114"/>
  <c r="H114"/>
  <c r="O113"/>
  <c r="N113"/>
  <c r="M113"/>
  <c r="P113" s="1"/>
  <c r="L113"/>
  <c r="H113"/>
  <c r="O112"/>
  <c r="N112"/>
  <c r="M112"/>
  <c r="L112"/>
  <c r="H112"/>
  <c r="O111"/>
  <c r="N111"/>
  <c r="M111"/>
  <c r="P111" s="1"/>
  <c r="L111"/>
  <c r="H111"/>
  <c r="O110"/>
  <c r="N110"/>
  <c r="M110"/>
  <c r="L110"/>
  <c r="H110"/>
  <c r="P109"/>
  <c r="O109"/>
  <c r="N109"/>
  <c r="M109"/>
  <c r="L109"/>
  <c r="H109"/>
  <c r="O108"/>
  <c r="N108"/>
  <c r="M108"/>
  <c r="P108" s="1"/>
  <c r="L108"/>
  <c r="H108"/>
  <c r="O107"/>
  <c r="N107"/>
  <c r="P107" s="1"/>
  <c r="M107"/>
  <c r="L107"/>
  <c r="H107"/>
  <c r="O106"/>
  <c r="N106"/>
  <c r="M106"/>
  <c r="L106"/>
  <c r="H106"/>
  <c r="O105"/>
  <c r="N105"/>
  <c r="M105"/>
  <c r="P105" s="1"/>
  <c r="L105"/>
  <c r="H105"/>
  <c r="O104"/>
  <c r="N104"/>
  <c r="M104"/>
  <c r="L104"/>
  <c r="H104"/>
  <c r="O103"/>
  <c r="N103"/>
  <c r="M103"/>
  <c r="P103" s="1"/>
  <c r="L103"/>
  <c r="H103"/>
  <c r="O102"/>
  <c r="N102"/>
  <c r="M102"/>
  <c r="L102"/>
  <c r="H102"/>
  <c r="P101"/>
  <c r="O101"/>
  <c r="N101"/>
  <c r="M101"/>
  <c r="L101"/>
  <c r="H101"/>
  <c r="O100"/>
  <c r="N100"/>
  <c r="M100"/>
  <c r="P100" s="1"/>
  <c r="L100"/>
  <c r="H100"/>
  <c r="O99"/>
  <c r="N99"/>
  <c r="P99" s="1"/>
  <c r="M99"/>
  <c r="L99"/>
  <c r="H99"/>
  <c r="O98"/>
  <c r="N98"/>
  <c r="M98"/>
  <c r="L98"/>
  <c r="H98"/>
  <c r="O97"/>
  <c r="N97"/>
  <c r="M97"/>
  <c r="P97" s="1"/>
  <c r="L97"/>
  <c r="H97"/>
  <c r="O96"/>
  <c r="N96"/>
  <c r="M96"/>
  <c r="L96"/>
  <c r="H96"/>
  <c r="O95"/>
  <c r="N95"/>
  <c r="M95"/>
  <c r="P95" s="1"/>
  <c r="L95"/>
  <c r="H95"/>
  <c r="O94"/>
  <c r="N94"/>
  <c r="M94"/>
  <c r="L94"/>
  <c r="H94"/>
  <c r="P93"/>
  <c r="O93"/>
  <c r="N93"/>
  <c r="M93"/>
  <c r="L93"/>
  <c r="H93"/>
  <c r="O92"/>
  <c r="N92"/>
  <c r="M92"/>
  <c r="P92" s="1"/>
  <c r="L92"/>
  <c r="H92"/>
  <c r="O91"/>
  <c r="N91"/>
  <c r="P91" s="1"/>
  <c r="M91"/>
  <c r="L91"/>
  <c r="H91"/>
  <c r="O90"/>
  <c r="N90"/>
  <c r="M90"/>
  <c r="L90"/>
  <c r="H90"/>
  <c r="O89"/>
  <c r="N89"/>
  <c r="M89"/>
  <c r="P89" s="1"/>
  <c r="L89"/>
  <c r="H89"/>
  <c r="O88"/>
  <c r="N88"/>
  <c r="M88"/>
  <c r="L88"/>
  <c r="H88"/>
  <c r="O87"/>
  <c r="N87"/>
  <c r="M87"/>
  <c r="P87" s="1"/>
  <c r="L87"/>
  <c r="H87"/>
  <c r="O86"/>
  <c r="N86"/>
  <c r="M86"/>
  <c r="L86"/>
  <c r="H86"/>
  <c r="P85"/>
  <c r="O85"/>
  <c r="N85"/>
  <c r="M85"/>
  <c r="L85"/>
  <c r="H85"/>
  <c r="O84"/>
  <c r="N84"/>
  <c r="M84"/>
  <c r="P84" s="1"/>
  <c r="L84"/>
  <c r="H84"/>
  <c r="O83"/>
  <c r="N83"/>
  <c r="P83" s="1"/>
  <c r="M83"/>
  <c r="L83"/>
  <c r="H83"/>
  <c r="O82"/>
  <c r="N82"/>
  <c r="M82"/>
  <c r="L82"/>
  <c r="H82"/>
  <c r="O81"/>
  <c r="N81"/>
  <c r="M81"/>
  <c r="P81" s="1"/>
  <c r="L81"/>
  <c r="H81"/>
  <c r="O80"/>
  <c r="N80"/>
  <c r="M80"/>
  <c r="L80"/>
  <c r="H80"/>
  <c r="O79"/>
  <c r="N79"/>
  <c r="M79"/>
  <c r="P79" s="1"/>
  <c r="L79"/>
  <c r="H79"/>
  <c r="O78"/>
  <c r="N78"/>
  <c r="M78"/>
  <c r="L78"/>
  <c r="H78"/>
  <c r="P77"/>
  <c r="O77"/>
  <c r="N77"/>
  <c r="M77"/>
  <c r="L77"/>
  <c r="H77"/>
  <c r="O76"/>
  <c r="N76"/>
  <c r="M76"/>
  <c r="P76" s="1"/>
  <c r="L76"/>
  <c r="H76"/>
  <c r="O75"/>
  <c r="N75"/>
  <c r="P75" s="1"/>
  <c r="M75"/>
  <c r="L75"/>
  <c r="H75"/>
  <c r="O74"/>
  <c r="N74"/>
  <c r="M74"/>
  <c r="L74"/>
  <c r="H74"/>
  <c r="O73"/>
  <c r="N73"/>
  <c r="M73"/>
  <c r="P73" s="1"/>
  <c r="L73"/>
  <c r="H73"/>
  <c r="O72"/>
  <c r="N72"/>
  <c r="M72"/>
  <c r="L72"/>
  <c r="H72"/>
  <c r="O71"/>
  <c r="N71"/>
  <c r="M71"/>
  <c r="P71" s="1"/>
  <c r="L71"/>
  <c r="H71"/>
  <c r="O70"/>
  <c r="N70"/>
  <c r="M70"/>
  <c r="L70"/>
  <c r="H70"/>
  <c r="P69"/>
  <c r="O69"/>
  <c r="N69"/>
  <c r="M69"/>
  <c r="L69"/>
  <c r="H69"/>
  <c r="O68"/>
  <c r="N68"/>
  <c r="M68"/>
  <c r="P68" s="1"/>
  <c r="L68"/>
  <c r="H68"/>
  <c r="O67"/>
  <c r="N67"/>
  <c r="P67" s="1"/>
  <c r="M67"/>
  <c r="L67"/>
  <c r="H67"/>
  <c r="O66"/>
  <c r="N66"/>
  <c r="M66"/>
  <c r="L66"/>
  <c r="H66"/>
  <c r="O65"/>
  <c r="N65"/>
  <c r="M65"/>
  <c r="P65" s="1"/>
  <c r="L65"/>
  <c r="H65"/>
  <c r="O64"/>
  <c r="N64"/>
  <c r="M64"/>
  <c r="L64"/>
  <c r="H64"/>
  <c r="O63"/>
  <c r="N63"/>
  <c r="M63"/>
  <c r="P63" s="1"/>
  <c r="L63"/>
  <c r="H63"/>
  <c r="O62"/>
  <c r="N62"/>
  <c r="M62"/>
  <c r="L62"/>
  <c r="H62"/>
  <c r="P61"/>
  <c r="O61"/>
  <c r="N61"/>
  <c r="M61"/>
  <c r="L61"/>
  <c r="H61"/>
  <c r="O60"/>
  <c r="N60"/>
  <c r="M60"/>
  <c r="P60" s="1"/>
  <c r="L60"/>
  <c r="H60"/>
  <c r="O59"/>
  <c r="N59"/>
  <c r="P59" s="1"/>
  <c r="M59"/>
  <c r="L59"/>
  <c r="H59"/>
  <c r="O58"/>
  <c r="N58"/>
  <c r="M58"/>
  <c r="L58"/>
  <c r="H58"/>
  <c r="O57"/>
  <c r="N57"/>
  <c r="M57"/>
  <c r="P57" s="1"/>
  <c r="L57"/>
  <c r="H57"/>
  <c r="O56"/>
  <c r="N56"/>
  <c r="M56"/>
  <c r="L56"/>
  <c r="H56"/>
  <c r="O55"/>
  <c r="N55"/>
  <c r="M55"/>
  <c r="P55" s="1"/>
  <c r="L55"/>
  <c r="H55"/>
  <c r="O54"/>
  <c r="N54"/>
  <c r="M54"/>
  <c r="L54"/>
  <c r="H54"/>
  <c r="P53"/>
  <c r="O53"/>
  <c r="N53"/>
  <c r="M53"/>
  <c r="L53"/>
  <c r="H53"/>
  <c r="O52"/>
  <c r="N52"/>
  <c r="M52"/>
  <c r="P52" s="1"/>
  <c r="L52"/>
  <c r="H52"/>
  <c r="O51"/>
  <c r="N51"/>
  <c r="P51" s="1"/>
  <c r="M51"/>
  <c r="L51"/>
  <c r="H51"/>
  <c r="O50"/>
  <c r="N50"/>
  <c r="M50"/>
  <c r="L50"/>
  <c r="H50"/>
  <c r="O49"/>
  <c r="N49"/>
  <c r="M49"/>
  <c r="P49" s="1"/>
  <c r="L49"/>
  <c r="H49"/>
  <c r="O48"/>
  <c r="N48"/>
  <c r="M48"/>
  <c r="L48"/>
  <c r="H48"/>
  <c r="O47"/>
  <c r="N47"/>
  <c r="M47"/>
  <c r="P47" s="1"/>
  <c r="L47"/>
  <c r="H47"/>
  <c r="O46"/>
  <c r="N46"/>
  <c r="M46"/>
  <c r="L46"/>
  <c r="H46"/>
  <c r="P45"/>
  <c r="O45"/>
  <c r="N45"/>
  <c r="M45"/>
  <c r="L45"/>
  <c r="H45"/>
  <c r="O44"/>
  <c r="N44"/>
  <c r="M44"/>
  <c r="P44" s="1"/>
  <c r="L44"/>
  <c r="H44"/>
  <c r="O43"/>
  <c r="N43"/>
  <c r="P43" s="1"/>
  <c r="M43"/>
  <c r="L43"/>
  <c r="H43"/>
  <c r="O42"/>
  <c r="N42"/>
  <c r="M42"/>
  <c r="L42"/>
  <c r="H42"/>
  <c r="O41"/>
  <c r="N41"/>
  <c r="M41"/>
  <c r="P41" s="1"/>
  <c r="L41"/>
  <c r="H41"/>
  <c r="O40"/>
  <c r="N40"/>
  <c r="M40"/>
  <c r="L40"/>
  <c r="H40"/>
  <c r="O39"/>
  <c r="N39"/>
  <c r="M39"/>
  <c r="P39" s="1"/>
  <c r="L39"/>
  <c r="H39"/>
  <c r="O38"/>
  <c r="N38"/>
  <c r="M38"/>
  <c r="L38"/>
  <c r="H38"/>
  <c r="P37"/>
  <c r="O37"/>
  <c r="N37"/>
  <c r="M37"/>
  <c r="L37"/>
  <c r="H37"/>
  <c r="O36"/>
  <c r="N36"/>
  <c r="M36"/>
  <c r="P36" s="1"/>
  <c r="L36"/>
  <c r="H36"/>
  <c r="O35"/>
  <c r="N35"/>
  <c r="P35" s="1"/>
  <c r="M35"/>
  <c r="L35"/>
  <c r="H35"/>
  <c r="O34"/>
  <c r="N34"/>
  <c r="M34"/>
  <c r="L34"/>
  <c r="H34"/>
  <c r="O33"/>
  <c r="N33"/>
  <c r="M33"/>
  <c r="P33" s="1"/>
  <c r="L33"/>
  <c r="H33"/>
  <c r="O32"/>
  <c r="N32"/>
  <c r="M32"/>
  <c r="L32"/>
  <c r="H32"/>
  <c r="O31"/>
  <c r="N31"/>
  <c r="M31"/>
  <c r="P31" s="1"/>
  <c r="L31"/>
  <c r="H31"/>
  <c r="O30"/>
  <c r="N30"/>
  <c r="M30"/>
  <c r="L30"/>
  <c r="H30"/>
  <c r="P29"/>
  <c r="O29"/>
  <c r="N29"/>
  <c r="M29"/>
  <c r="L29"/>
  <c r="H29"/>
  <c r="O28"/>
  <c r="N28"/>
  <c r="M28"/>
  <c r="P28" s="1"/>
  <c r="L28"/>
  <c r="H28"/>
  <c r="O27"/>
  <c r="N27"/>
  <c r="P27" s="1"/>
  <c r="M27"/>
  <c r="L27"/>
  <c r="H27"/>
  <c r="O26"/>
  <c r="N26"/>
  <c r="M26"/>
  <c r="L26"/>
  <c r="H26"/>
  <c r="O25"/>
  <c r="N25"/>
  <c r="M25"/>
  <c r="P25" s="1"/>
  <c r="L25"/>
  <c r="H25"/>
  <c r="O24"/>
  <c r="N24"/>
  <c r="M24"/>
  <c r="L24"/>
  <c r="H24"/>
  <c r="O23"/>
  <c r="N23"/>
  <c r="M23"/>
  <c r="P23" s="1"/>
  <c r="L23"/>
  <c r="H23"/>
  <c r="O22"/>
  <c r="N22"/>
  <c r="M22"/>
  <c r="L22"/>
  <c r="H22"/>
  <c r="P21"/>
  <c r="O21"/>
  <c r="N21"/>
  <c r="M21"/>
  <c r="L21"/>
  <c r="H21"/>
  <c r="O20"/>
  <c r="N20"/>
  <c r="M20"/>
  <c r="P20" s="1"/>
  <c r="L20"/>
  <c r="H20"/>
  <c r="O19"/>
  <c r="N19"/>
  <c r="P19" s="1"/>
  <c r="M19"/>
  <c r="L19"/>
  <c r="H19"/>
  <c r="O18"/>
  <c r="N18"/>
  <c r="M18"/>
  <c r="L18"/>
  <c r="H18"/>
  <c r="O17"/>
  <c r="N17"/>
  <c r="M17"/>
  <c r="P17" s="1"/>
  <c r="L17"/>
  <c r="H17"/>
  <c r="O16"/>
  <c r="N16"/>
  <c r="M16"/>
  <c r="L16"/>
  <c r="H16"/>
  <c r="O15"/>
  <c r="N15"/>
  <c r="M15"/>
  <c r="P15" s="1"/>
  <c r="L15"/>
  <c r="H15"/>
  <c r="O14"/>
  <c r="N14"/>
  <c r="M14"/>
  <c r="L14"/>
  <c r="H14"/>
  <c r="P13"/>
  <c r="O13"/>
  <c r="N13"/>
  <c r="M13"/>
  <c r="L13"/>
  <c r="H13"/>
  <c r="O12"/>
  <c r="N12"/>
  <c r="M12"/>
  <c r="P12" s="1"/>
  <c r="L12"/>
  <c r="H12"/>
  <c r="O11"/>
  <c r="O156" s="1"/>
  <c r="N11"/>
  <c r="M11"/>
  <c r="L11"/>
  <c r="H11"/>
  <c r="H156" s="1"/>
  <c r="N156" l="1"/>
  <c r="P30"/>
  <c r="P38"/>
  <c r="P46"/>
  <c r="P70"/>
  <c r="P94"/>
  <c r="P102"/>
  <c r="P110"/>
  <c r="P118"/>
  <c r="P134"/>
  <c r="M156"/>
  <c r="P16"/>
  <c r="P24"/>
  <c r="P32"/>
  <c r="P40"/>
  <c r="P48"/>
  <c r="P56"/>
  <c r="P64"/>
  <c r="P72"/>
  <c r="P80"/>
  <c r="P88"/>
  <c r="P96"/>
  <c r="P104"/>
  <c r="P112"/>
  <c r="P120"/>
  <c r="P128"/>
  <c r="P136"/>
  <c r="P144"/>
  <c r="P152"/>
  <c r="P14"/>
  <c r="P156" s="1"/>
  <c r="P22"/>
  <c r="P54"/>
  <c r="P62"/>
  <c r="P78"/>
  <c r="P86"/>
  <c r="P126"/>
  <c r="P142"/>
  <c r="P150"/>
  <c r="L156"/>
  <c r="P11"/>
  <c r="P18"/>
  <c r="P26"/>
  <c r="P34"/>
  <c r="P42"/>
  <c r="P50"/>
  <c r="P58"/>
  <c r="P66"/>
  <c r="P74"/>
  <c r="P82"/>
  <c r="P90"/>
  <c r="P98"/>
  <c r="P106"/>
  <c r="P114"/>
  <c r="P122"/>
  <c r="P130"/>
  <c r="P138"/>
  <c r="P146"/>
  <c r="P154"/>
</calcChain>
</file>

<file path=xl/sharedStrings.xml><?xml version="1.0" encoding="utf-8"?>
<sst xmlns="http://schemas.openxmlformats.org/spreadsheetml/2006/main" count="457" uniqueCount="312">
  <si>
    <t>INVESTIGATII PARACLINICE</t>
  </si>
  <si>
    <t>Valori contract februarie 2019 dupa dim punctaje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</si>
  <si>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</si>
  <si>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</si>
  <si>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</si>
  <si>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</si>
  <si>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</si>
  <si>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</si>
  <si>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TOTAL IANUARIE-FEBRUARIE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</si>
  <si>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</si>
  <si>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</si>
  <si>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</si>
  <si>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</si>
  <si>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</si>
  <si>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</si>
  <si>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</si>
  <si>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</si>
  <si>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</si>
  <si>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</si>
  <si>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</si>
  <si>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</si>
  <si>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</si>
  <si>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</si>
  <si>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</si>
  <si>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</si>
  <si>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</si>
  <si>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</si>
  <si>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</si>
  <si>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</si>
  <si>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</si>
  <si>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</si>
  <si>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</si>
  <si>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</si>
  <si>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</si>
  <si>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</si>
  <si>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</si>
  <si>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</si>
  <si>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</si>
  <si>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</si>
  <si>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</si>
  <si>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</si>
  <si>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</si>
  <si>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</si>
  <si>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</si>
  <si>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</si>
  <si>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</si>
  <si>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</si>
  <si>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</si>
  <si>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</si>
  <si>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</si>
  <si>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</si>
  <si>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</si>
  <si>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</si>
  <si>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</si>
  <si>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</si>
  <si>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</si>
  <si>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</si>
  <si>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</si>
  <si>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</si>
  <si>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</si>
  <si>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</si>
  <si>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</si>
  <si>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</si>
  <si>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</si>
  <si>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</si>
  <si>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</si>
  <si>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</si>
  <si>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</si>
  <si>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</si>
  <si>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</si>
  <si>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</si>
  <si>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</si>
  <si>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</si>
  <si>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</si>
  <si>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</si>
  <si>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</si>
  <si>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</si>
  <si>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</si>
  <si>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</si>
  <si>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</si>
  <si>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</si>
  <si>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</si>
  <si>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</si>
  <si>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</si>
  <si>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</si>
  <si>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</si>
  <si>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</si>
  <si>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</si>
  <si>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</si>
  <si>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</si>
  <si>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</si>
  <si>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</si>
  <si>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</si>
  <si>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</si>
  <si>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</si>
  <si>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</si>
  <si>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</si>
  <si>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</si>
  <si>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</si>
  <si>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</si>
  <si>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</si>
  <si>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</si>
  <si>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</si>
  <si>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</si>
  <si>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</si>
  <si>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</si>
  <si>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</si>
  <si>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</si>
  <si>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</si>
  <si>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</si>
  <si>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</si>
  <si>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</si>
  <si>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</si>
  <si>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</si>
  <si>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</si>
  <si>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</si>
  <si>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</si>
  <si>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</si>
  <si>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</si>
  <si>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</si>
  <si>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</si>
  <si>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</si>
  <si>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</si>
  <si>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</si>
  <si>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</si>
  <si>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</si>
  <si>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</si>
  <si>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</si>
  <si>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</si>
  <si>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</si>
  <si>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</si>
  <si>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</si>
  <si>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</si>
  <si>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</si>
  <si>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</si>
  <si>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</si>
  <si>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</si>
  <si>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</si>
  <si>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</si>
  <si>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</si>
  <si>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</si>
  <si>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</si>
  <si>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</si>
  <si>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</si>
  <si>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</si>
  <si>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</si>
  <si>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</si>
  <si>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</si>
  <si>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</si>
  <si>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</si>
  <si>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</si>
  <si>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</si>
  <si>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</si>
  <si>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</si>
  <si>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</si>
  <si>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</si>
  <si>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</si>
  <si>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</si>
  <si>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</si>
  <si>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</si>
  <si>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</si>
  <si>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</si>
  <si>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</si>
  <si>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</si>
  <si>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</si>
  <si>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</si>
  <si>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</si>
  <si>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</si>
  <si>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</si>
  <si>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</si>
  <si>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</si>
  <si>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</si>
  <si>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</si>
  <si>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</si>
  <si>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</si>
  <si>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</si>
  <si>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</si>
  <si>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</si>
  <si>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</si>
  <si>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</si>
  <si>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</si>
  <si>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</si>
  <si>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</si>
  <si>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</si>
  <si>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</si>
  <si>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</si>
  <si>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</si>
  <si>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</si>
  <si>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</si>
  <si>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</si>
  <si>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</si>
  <si>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</si>
  <si>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</si>
  <si>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</si>
  <si>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</si>
  <si>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</si>
  <si>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</si>
  <si>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</si>
  <si>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</si>
  <si>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</si>
  <si>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</si>
  <si>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</si>
  <si>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</si>
  <si>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</si>
  <si>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</si>
  <si>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</si>
  <si>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</si>
  <si>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</si>
  <si>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</si>
  <si>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</si>
  <si>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</si>
  <si>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</si>
  <si>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</si>
  <si>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</si>
  <si>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</si>
  <si>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</si>
  <si>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</si>
  <si>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</si>
  <si>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</si>
  <si>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</si>
  <si>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</si>
  <si>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</si>
  <si>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</si>
  <si>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</si>
  <si>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</si>
  <si>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</si>
  <si>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</si>
  <si>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</si>
  <si>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</si>
  <si>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</si>
  <si>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</si>
  <si>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</si>
  <si>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</si>
  <si>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</si>
  <si>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</si>
  <si>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</si>
  <si>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</si>
  <si>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</si>
  <si>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</si>
  <si>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</si>
  <si>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</si>
  <si>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</si>
  <si>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</si>
  <si>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</si>
  <si>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</si>
  <si>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</si>
  <si>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</si>
  <si>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</si>
  <si>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</si>
  <si>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</si>
  <si>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</si>
  <si>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</si>
  <si>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</si>
  <si>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</si>
  <si>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</si>
  <si>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</si>
  <si>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</si>
  <si>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</si>
  <si>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</si>
  <si>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</si>
  <si>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</si>
  <si>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</si>
  <si>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</si>
  <si>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</si>
  <si>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</si>
  <si>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</si>
  <si>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</si>
  <si>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</si>
  <si>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</si>
  <si>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</si>
  <si>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</si>
  <si>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</si>
  <si>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</si>
  <si>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</si>
  <si>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</si>
  <si>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</si>
  <si>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</si>
  <si>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</si>
  <si>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</si>
  <si>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</si>
  <si>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</si>
  <si>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</si>
  <si>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</si>
  <si>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</si>
  <si>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</si>
  <si>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</si>
  <si>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</si>
  <si>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</si>
  <si>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</si>
  <si>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</si>
  <si>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</si>
  <si>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</si>
  <si>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</si>
  <si>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</si>
  <si>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</si>
  <si>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</si>
  <si>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</si>
  <si>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</si>
  <si>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</si>
  <si>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</si>
  <si>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</si>
  <si>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</si>
  <si>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</si>
  <si>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</si>
  <si>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</si>
  <si>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</si>
  <si>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</si>
  <si>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</si>
  <si>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</si>
  <si>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</si>
  <si>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</si>
  <si>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PRELUNGITE LA 27.12.2018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</si>
</sst>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0" borderId="0" xfId="1" applyFont="1" applyFill="1"/>
    <xf numFmtId="0" fontId="2" fillId="0" borderId="0" xfId="1" applyFont="1" applyFill="1"/>
    <xf numFmtId="0" fontId="1" fillId="2" borderId="0" xfId="1" applyFont="1" applyFill="1"/>
    <xf numFmtId="0" fontId="3" fillId="0" borderId="0" xfId="1" applyFont="1" applyFill="1" applyBorder="1" applyAlignment="1"/>
    <xf numFmtId="0" fontId="4" fillId="0" borderId="0" xfId="2" applyFont="1" applyFill="1" applyBorder="1"/>
    <xf numFmtId="0" fontId="4" fillId="0" borderId="0" xfId="1" applyFont="1" applyFill="1" applyAlignment="1">
      <alignment horizontal="left"/>
    </xf>
    <xf numFmtId="0" fontId="1" fillId="0" borderId="0" xfId="3" applyFont="1" applyFill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43" fontId="5" fillId="0" borderId="1" xfId="4" applyFont="1" applyFill="1" applyBorder="1" applyAlignment="1">
      <alignment horizontal="center" wrapText="1"/>
    </xf>
    <xf numFmtId="43" fontId="5" fillId="0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center" wrapText="1"/>
    </xf>
    <xf numFmtId="43" fontId="5" fillId="0" borderId="1" xfId="4" applyFont="1" applyFill="1" applyBorder="1"/>
    <xf numFmtId="43" fontId="5" fillId="2" borderId="1" xfId="4" applyFont="1" applyFill="1" applyBorder="1"/>
    <xf numFmtId="43" fontId="1" fillId="2" borderId="0" xfId="1" applyNumberFormat="1" applyFont="1" applyFill="1"/>
    <xf numFmtId="43" fontId="1" fillId="0" borderId="0" xfId="1" applyNumberFormat="1" applyFont="1" applyFill="1"/>
    <xf numFmtId="43" fontId="5" fillId="0" borderId="1" xfId="4" applyFont="1" applyFill="1" applyBorder="1" applyAlignment="1">
      <alignment wrapText="1"/>
    </xf>
    <xf numFmtId="43" fontId="5" fillId="3" borderId="1" xfId="4" applyFont="1" applyFill="1" applyBorder="1" applyAlignment="1">
      <alignment horizontal="left" wrapText="1"/>
    </xf>
    <xf numFmtId="43" fontId="5" fillId="0" borderId="1" xfId="4" applyFont="1" applyFill="1" applyBorder="1" applyAlignment="1">
      <alignment horizontal="center"/>
    </xf>
    <xf numFmtId="43" fontId="5" fillId="0" borderId="1" xfId="4" applyFont="1" applyFill="1" applyBorder="1" applyAlignment="1">
      <alignment horizontal="left"/>
    </xf>
    <xf numFmtId="43" fontId="5" fillId="0" borderId="1" xfId="4" applyNumberFormat="1" applyFont="1" applyFill="1" applyBorder="1" applyAlignment="1"/>
    <xf numFmtId="43" fontId="5" fillId="0" borderId="1" xfId="4" applyNumberFormat="1" applyFont="1" applyFill="1" applyBorder="1" applyAlignment="1">
      <alignment horizontal="center"/>
    </xf>
    <xf numFmtId="43" fontId="5" fillId="2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left"/>
    </xf>
    <xf numFmtId="43" fontId="5" fillId="2" borderId="1" xfId="4" applyFont="1" applyFill="1" applyBorder="1" applyAlignment="1">
      <alignment horizontal="center" wrapText="1"/>
    </xf>
    <xf numFmtId="43" fontId="5" fillId="2" borderId="1" xfId="4" applyNumberFormat="1" applyFont="1" applyFill="1" applyBorder="1" applyAlignment="1">
      <alignment wrapText="1"/>
    </xf>
    <xf numFmtId="43" fontId="5" fillId="2" borderId="1" xfId="4" applyNumberFormat="1" applyFont="1" applyFill="1" applyBorder="1" applyAlignment="1">
      <alignment horizontal="center" wrapText="1"/>
    </xf>
    <xf numFmtId="43" fontId="5" fillId="0" borderId="1" xfId="5" applyFont="1" applyFill="1" applyBorder="1" applyAlignment="1">
      <alignment horizontal="center" wrapText="1"/>
    </xf>
    <xf numFmtId="43" fontId="5" fillId="0" borderId="1" xfId="5" applyNumberFormat="1" applyFont="1" applyFill="1" applyBorder="1" applyAlignment="1">
      <alignment wrapText="1"/>
    </xf>
    <xf numFmtId="43" fontId="5" fillId="0" borderId="1" xfId="5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horizontal="center"/>
    </xf>
    <xf numFmtId="43" fontId="5" fillId="0" borderId="1" xfId="6" applyNumberFormat="1" applyFont="1" applyFill="1" applyBorder="1" applyAlignment="1"/>
    <xf numFmtId="43" fontId="5" fillId="0" borderId="1" xfId="6" applyNumberFormat="1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wrapText="1"/>
    </xf>
    <xf numFmtId="43" fontId="5" fillId="0" borderId="1" xfId="6" applyNumberFormat="1" applyFont="1" applyFill="1" applyBorder="1" applyAlignment="1">
      <alignment wrapText="1"/>
    </xf>
    <xf numFmtId="43" fontId="5" fillId="0" borderId="1" xfId="6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43" fontId="5" fillId="0" borderId="1" xfId="7" applyNumberFormat="1" applyFont="1" applyFill="1" applyBorder="1" applyAlignment="1">
      <alignment wrapText="1"/>
    </xf>
    <xf numFmtId="0" fontId="5" fillId="0" borderId="1" xfId="8" applyFont="1" applyFill="1" applyBorder="1" applyAlignment="1">
      <alignment wrapText="1"/>
    </xf>
    <xf numFmtId="43" fontId="5" fillId="0" borderId="1" xfId="8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left" wrapText="1"/>
    </xf>
    <xf numFmtId="0" fontId="5" fillId="0" borderId="1" xfId="9" applyFont="1" applyFill="1" applyBorder="1" applyAlignment="1">
      <alignment wrapText="1"/>
    </xf>
    <xf numFmtId="43" fontId="5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2" fillId="0" borderId="0" xfId="1" applyFont="1" applyFill="1" applyBorder="1"/>
    <xf numFmtId="0" fontId="2" fillId="0" borderId="2" xfId="1" applyFont="1" applyFill="1" applyBorder="1"/>
    <xf numFmtId="0" fontId="2" fillId="0" borderId="1" xfId="1" applyFont="1" applyFill="1" applyBorder="1"/>
    <xf numFmtId="0" fontId="1" fillId="0" borderId="0" xfId="1" applyFont="1" applyFill="1" applyAlignment="1">
      <alignment horizontal="center"/>
    </xf>
  </cellXfs>
  <cellStyles count="10">
    <cellStyle name="Comma 10" xfId="4"/>
    <cellStyle name="Comma 2 3" xfId="5"/>
    <cellStyle name="Normal" xfId="0" builtinId="0"/>
    <cellStyle name="Normal 10 2" xfId="8"/>
    <cellStyle name="Normal 2 2" xfId="1"/>
    <cellStyle name="Normal 23" xfId="9"/>
    <cellStyle name="Normal 3 2" xfId="7"/>
    <cellStyle name="Normal 4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64"/>
  <sheetViews>
    <sheetView tabSelected="1" workbookViewId="0">
      <selection activeCell="A157" sqref="A157:XFD171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60" customWidth="1"/>
    <col min="5" max="5" width="16.7109375" style="60" customWidth="1"/>
    <col min="6" max="6" width="19.42578125" style="60" customWidth="1"/>
    <col min="7" max="7" width="15.85546875" style="60" customWidth="1"/>
    <col min="8" max="8" width="19.85546875" style="60" customWidth="1"/>
    <col min="9" max="9" width="17.140625" style="1" customWidth="1"/>
    <col min="10" max="10" width="15.5703125" style="3" customWidth="1"/>
    <col min="11" max="11" width="15.85546875" style="3" customWidth="1"/>
    <col min="12" max="13" width="17.140625" style="1" customWidth="1"/>
    <col min="14" max="14" width="15.5703125" style="3" customWidth="1"/>
    <col min="15" max="15" width="15.85546875" style="3" customWidth="1"/>
    <col min="16" max="16" width="17.140625" style="1" customWidth="1"/>
    <col min="17" max="17" width="11.85546875" style="3" bestFit="1" customWidth="1"/>
    <col min="18" max="18" width="10.28515625" style="1" bestFit="1" customWidth="1"/>
    <col min="19" max="19" width="11.28515625" style="1" bestFit="1" customWidth="1"/>
    <col min="20" max="21" width="9.140625" style="1"/>
    <col min="22" max="22" width="10.28515625" style="1" bestFit="1" customWidth="1"/>
    <col min="23" max="16384" width="9.140625" style="1"/>
  </cols>
  <sheetData>
    <row r="3" spans="1:19" ht="15.75">
      <c r="D3" s="2" t="s">
        <v>0</v>
      </c>
      <c r="E3" s="2"/>
      <c r="F3" s="2"/>
      <c r="G3" s="2"/>
      <c r="H3" s="2"/>
    </row>
    <row r="4" spans="1:19" ht="15">
      <c r="C4" s="4"/>
      <c r="D4" s="5"/>
      <c r="E4" s="5"/>
      <c r="F4" s="5"/>
      <c r="G4" s="5"/>
      <c r="H4" s="5"/>
    </row>
    <row r="5" spans="1:19">
      <c r="D5" s="6" t="s">
        <v>1</v>
      </c>
      <c r="E5" s="6"/>
      <c r="F5" s="6"/>
      <c r="G5" s="6"/>
      <c r="H5" s="6"/>
    </row>
    <row r="6" spans="1:19">
      <c r="B6" s="7"/>
      <c r="D6" s="6"/>
      <c r="E6" s="6"/>
      <c r="F6" s="6"/>
      <c r="G6" s="6"/>
      <c r="H6" s="6"/>
    </row>
    <row r="7" spans="1:19">
      <c r="B7" s="7"/>
      <c r="D7" s="6"/>
      <c r="E7" s="6"/>
      <c r="F7" s="6"/>
      <c r="G7" s="6"/>
      <c r="H7" s="6"/>
    </row>
    <row r="8" spans="1:19">
      <c r="B8" s="7"/>
      <c r="D8" s="6"/>
      <c r="E8" s="6"/>
      <c r="F8" s="6"/>
      <c r="G8" s="6"/>
      <c r="H8" s="6"/>
    </row>
    <row r="9" spans="1:19" s="12" customFormat="1" ht="15">
      <c r="A9" s="8" t="s">
        <v>2</v>
      </c>
      <c r="B9" s="8" t="s">
        <v>3</v>
      </c>
      <c r="C9" s="8" t="s">
        <v>4</v>
      </c>
      <c r="D9" s="9" t="s">
        <v>5</v>
      </c>
      <c r="E9" s="10"/>
      <c r="F9" s="10" t="s">
        <v>6</v>
      </c>
      <c r="G9" s="10"/>
      <c r="H9" s="10"/>
      <c r="I9" s="9" t="s">
        <v>7</v>
      </c>
      <c r="J9" s="9"/>
      <c r="K9" s="9"/>
      <c r="L9" s="9"/>
      <c r="M9" s="9" t="s">
        <v>8</v>
      </c>
      <c r="N9" s="9"/>
      <c r="O9" s="9"/>
      <c r="P9" s="9"/>
      <c r="Q9" s="11"/>
    </row>
    <row r="10" spans="1:19" s="16" customFormat="1" ht="30">
      <c r="A10" s="8"/>
      <c r="B10" s="8"/>
      <c r="C10" s="8"/>
      <c r="D10" s="9"/>
      <c r="E10" s="13" t="s">
        <v>9</v>
      </c>
      <c r="F10" s="14" t="s">
        <v>10</v>
      </c>
      <c r="G10" s="14" t="s">
        <v>11</v>
      </c>
      <c r="H10" s="13" t="s">
        <v>12</v>
      </c>
      <c r="I10" s="13" t="s">
        <v>9</v>
      </c>
      <c r="J10" s="14" t="s">
        <v>10</v>
      </c>
      <c r="K10" s="14" t="s">
        <v>11</v>
      </c>
      <c r="L10" s="13" t="s">
        <v>12</v>
      </c>
      <c r="M10" s="13" t="s">
        <v>9</v>
      </c>
      <c r="N10" s="14" t="s">
        <v>10</v>
      </c>
      <c r="O10" s="14" t="s">
        <v>11</v>
      </c>
      <c r="P10" s="13" t="s">
        <v>12</v>
      </c>
      <c r="Q10" s="15"/>
    </row>
    <row r="11" spans="1:19" ht="15">
      <c r="A11" s="17">
        <v>1</v>
      </c>
      <c r="B11" s="18" t="s">
        <v>13</v>
      </c>
      <c r="C11" s="19" t="s">
        <v>14</v>
      </c>
      <c r="D11" s="18" t="s">
        <v>15</v>
      </c>
      <c r="E11" s="20">
        <v>47376.130000000005</v>
      </c>
      <c r="F11" s="20">
        <v>0</v>
      </c>
      <c r="G11" s="21">
        <v>25927.84</v>
      </c>
      <c r="H11" s="18">
        <f>E11+F11+G11</f>
        <v>73303.97</v>
      </c>
      <c r="I11" s="22">
        <v>47613.18</v>
      </c>
      <c r="J11" s="23">
        <v>0</v>
      </c>
      <c r="K11" s="23">
        <v>25961.75</v>
      </c>
      <c r="L11" s="22">
        <f>I11+J11+K11</f>
        <v>73574.929999999993</v>
      </c>
      <c r="M11" s="22">
        <f>E11+I11</f>
        <v>94989.31</v>
      </c>
      <c r="N11" s="23">
        <f>F11+J11</f>
        <v>0</v>
      </c>
      <c r="O11" s="23">
        <f>G11+K11</f>
        <v>51889.59</v>
      </c>
      <c r="P11" s="22">
        <f>M11+N11+O11</f>
        <v>146878.9</v>
      </c>
      <c r="Q11" s="24"/>
      <c r="R11" s="25"/>
      <c r="S11" s="25"/>
    </row>
    <row r="12" spans="1:19" ht="15">
      <c r="A12" s="17">
        <v>2</v>
      </c>
      <c r="B12" s="18" t="s">
        <v>16</v>
      </c>
      <c r="C12" s="19" t="s">
        <v>17</v>
      </c>
      <c r="D12" s="18" t="s">
        <v>18</v>
      </c>
      <c r="E12" s="20">
        <v>328263.06</v>
      </c>
      <c r="F12" s="20">
        <v>16192.91</v>
      </c>
      <c r="G12" s="21">
        <v>218877</v>
      </c>
      <c r="H12" s="18">
        <f t="shared" ref="H12:H75" si="0">E12+F12+G12</f>
        <v>563332.97</v>
      </c>
      <c r="I12" s="22">
        <v>329731.64</v>
      </c>
      <c r="J12" s="23">
        <v>16250.29</v>
      </c>
      <c r="K12" s="23">
        <v>221252.89</v>
      </c>
      <c r="L12" s="22">
        <f t="shared" ref="L12:L75" si="1">I12+J12+K12</f>
        <v>567234.82000000007</v>
      </c>
      <c r="M12" s="22">
        <f t="shared" ref="M12:O75" si="2">E12+I12</f>
        <v>657994.69999999995</v>
      </c>
      <c r="N12" s="23">
        <f t="shared" si="2"/>
        <v>32443.200000000001</v>
      </c>
      <c r="O12" s="23">
        <f t="shared" si="2"/>
        <v>440129.89</v>
      </c>
      <c r="P12" s="22">
        <f t="shared" ref="P12:P75" si="3">M12+N12+O12</f>
        <v>1130567.79</v>
      </c>
      <c r="Q12" s="24"/>
      <c r="R12" s="25"/>
      <c r="S12" s="25"/>
    </row>
    <row r="13" spans="1:19" ht="15">
      <c r="A13" s="17">
        <v>3</v>
      </c>
      <c r="B13" s="18" t="s">
        <v>19</v>
      </c>
      <c r="C13" s="19" t="s">
        <v>20</v>
      </c>
      <c r="D13" s="18" t="s">
        <v>21</v>
      </c>
      <c r="E13" s="20">
        <v>60389.689999999995</v>
      </c>
      <c r="F13" s="20">
        <v>0</v>
      </c>
      <c r="G13" s="21">
        <v>0</v>
      </c>
      <c r="H13" s="18">
        <f t="shared" si="0"/>
        <v>60389.689999999995</v>
      </c>
      <c r="I13" s="22">
        <v>61127.899999999994</v>
      </c>
      <c r="J13" s="23">
        <v>0</v>
      </c>
      <c r="K13" s="23">
        <v>0</v>
      </c>
      <c r="L13" s="22">
        <f t="shared" si="1"/>
        <v>61127.899999999994</v>
      </c>
      <c r="M13" s="22">
        <f t="shared" si="2"/>
        <v>121517.59</v>
      </c>
      <c r="N13" s="23">
        <f t="shared" si="2"/>
        <v>0</v>
      </c>
      <c r="O13" s="23">
        <f t="shared" si="2"/>
        <v>0</v>
      </c>
      <c r="P13" s="22">
        <f t="shared" si="3"/>
        <v>121517.59</v>
      </c>
      <c r="Q13" s="24"/>
      <c r="R13" s="25"/>
      <c r="S13" s="25"/>
    </row>
    <row r="14" spans="1:19" ht="29.25">
      <c r="A14" s="17">
        <v>4</v>
      </c>
      <c r="B14" s="18" t="s">
        <v>22</v>
      </c>
      <c r="C14" s="19" t="s">
        <v>14</v>
      </c>
      <c r="D14" s="18" t="s">
        <v>23</v>
      </c>
      <c r="E14" s="20">
        <v>32412.009999999995</v>
      </c>
      <c r="F14" s="20">
        <v>0</v>
      </c>
      <c r="G14" s="21">
        <v>10700.17</v>
      </c>
      <c r="H14" s="18">
        <f t="shared" si="0"/>
        <v>43112.179999999993</v>
      </c>
      <c r="I14" s="22">
        <v>32572.530000000002</v>
      </c>
      <c r="J14" s="23">
        <v>0</v>
      </c>
      <c r="K14" s="23">
        <v>10722.45</v>
      </c>
      <c r="L14" s="22">
        <f t="shared" si="1"/>
        <v>43294.98</v>
      </c>
      <c r="M14" s="22">
        <f t="shared" si="2"/>
        <v>64984.539999999994</v>
      </c>
      <c r="N14" s="23">
        <f t="shared" si="2"/>
        <v>0</v>
      </c>
      <c r="O14" s="23">
        <f t="shared" si="2"/>
        <v>21422.620000000003</v>
      </c>
      <c r="P14" s="22">
        <f t="shared" si="3"/>
        <v>86407.16</v>
      </c>
      <c r="Q14" s="24"/>
      <c r="R14" s="25"/>
      <c r="S14" s="25"/>
    </row>
    <row r="15" spans="1:19" ht="15">
      <c r="A15" s="17">
        <v>5</v>
      </c>
      <c r="B15" s="18" t="s">
        <v>24</v>
      </c>
      <c r="C15" s="19" t="s">
        <v>25</v>
      </c>
      <c r="D15" s="18" t="s">
        <v>26</v>
      </c>
      <c r="E15" s="20">
        <v>0</v>
      </c>
      <c r="F15" s="20">
        <v>0</v>
      </c>
      <c r="G15" s="21">
        <v>5805.38</v>
      </c>
      <c r="H15" s="18">
        <f t="shared" si="0"/>
        <v>5805.38</v>
      </c>
      <c r="I15" s="22">
        <v>0</v>
      </c>
      <c r="J15" s="23">
        <v>0</v>
      </c>
      <c r="K15" s="23">
        <v>5817.47</v>
      </c>
      <c r="L15" s="22">
        <f t="shared" si="1"/>
        <v>5817.47</v>
      </c>
      <c r="M15" s="22">
        <f t="shared" si="2"/>
        <v>0</v>
      </c>
      <c r="N15" s="23">
        <f t="shared" si="2"/>
        <v>0</v>
      </c>
      <c r="O15" s="23">
        <f t="shared" si="2"/>
        <v>11622.85</v>
      </c>
      <c r="P15" s="22">
        <f t="shared" si="3"/>
        <v>11622.85</v>
      </c>
      <c r="Q15" s="24"/>
      <c r="R15" s="25"/>
      <c r="S15" s="25"/>
    </row>
    <row r="16" spans="1:19" ht="15">
      <c r="A16" s="17">
        <v>6</v>
      </c>
      <c r="B16" s="18" t="s">
        <v>27</v>
      </c>
      <c r="C16" s="19" t="s">
        <v>20</v>
      </c>
      <c r="D16" s="18" t="s">
        <v>28</v>
      </c>
      <c r="E16" s="20">
        <v>61798.2</v>
      </c>
      <c r="F16" s="20">
        <v>0</v>
      </c>
      <c r="G16" s="21">
        <v>0</v>
      </c>
      <c r="H16" s="18">
        <f t="shared" si="0"/>
        <v>61798.2</v>
      </c>
      <c r="I16" s="22">
        <v>62121.040000000008</v>
      </c>
      <c r="J16" s="23">
        <v>0</v>
      </c>
      <c r="K16" s="23">
        <v>0</v>
      </c>
      <c r="L16" s="22">
        <f t="shared" si="1"/>
        <v>62121.040000000008</v>
      </c>
      <c r="M16" s="22">
        <f t="shared" si="2"/>
        <v>123919.24</v>
      </c>
      <c r="N16" s="23">
        <f t="shared" si="2"/>
        <v>0</v>
      </c>
      <c r="O16" s="23">
        <f t="shared" si="2"/>
        <v>0</v>
      </c>
      <c r="P16" s="22">
        <f t="shared" si="3"/>
        <v>123919.24</v>
      </c>
      <c r="Q16" s="24"/>
      <c r="R16" s="25"/>
      <c r="S16" s="25"/>
    </row>
    <row r="17" spans="1:19" ht="15">
      <c r="A17" s="17">
        <v>7</v>
      </c>
      <c r="B17" s="18" t="s">
        <v>29</v>
      </c>
      <c r="C17" s="19" t="s">
        <v>20</v>
      </c>
      <c r="D17" s="18" t="s">
        <v>30</v>
      </c>
      <c r="E17" s="20">
        <v>238157.62</v>
      </c>
      <c r="F17" s="20">
        <v>0</v>
      </c>
      <c r="G17" s="21">
        <v>0</v>
      </c>
      <c r="H17" s="18">
        <f t="shared" si="0"/>
        <v>238157.62</v>
      </c>
      <c r="I17" s="22">
        <v>237565.58999999997</v>
      </c>
      <c r="J17" s="23">
        <v>0</v>
      </c>
      <c r="K17" s="23">
        <v>0</v>
      </c>
      <c r="L17" s="22">
        <f t="shared" si="1"/>
        <v>237565.58999999997</v>
      </c>
      <c r="M17" s="22">
        <f t="shared" si="2"/>
        <v>475723.20999999996</v>
      </c>
      <c r="N17" s="23">
        <f t="shared" si="2"/>
        <v>0</v>
      </c>
      <c r="O17" s="23">
        <f t="shared" si="2"/>
        <v>0</v>
      </c>
      <c r="P17" s="22">
        <f t="shared" si="3"/>
        <v>475723.20999999996</v>
      </c>
      <c r="Q17" s="24"/>
      <c r="R17" s="25"/>
      <c r="S17" s="25"/>
    </row>
    <row r="18" spans="1:19" ht="15">
      <c r="A18" s="17">
        <v>8</v>
      </c>
      <c r="B18" s="18" t="s">
        <v>31</v>
      </c>
      <c r="C18" s="19" t="s">
        <v>17</v>
      </c>
      <c r="D18" s="18" t="s">
        <v>32</v>
      </c>
      <c r="E18" s="20">
        <v>251143.34</v>
      </c>
      <c r="F18" s="20">
        <v>3869.43</v>
      </c>
      <c r="G18" s="21">
        <v>516081.31</v>
      </c>
      <c r="H18" s="18">
        <f t="shared" si="0"/>
        <v>771094.08</v>
      </c>
      <c r="I18" s="22">
        <v>252283.88999999998</v>
      </c>
      <c r="J18" s="23">
        <v>3915.7</v>
      </c>
      <c r="K18" s="23">
        <v>516355.25</v>
      </c>
      <c r="L18" s="22">
        <f t="shared" si="1"/>
        <v>772554.84</v>
      </c>
      <c r="M18" s="22">
        <f t="shared" si="2"/>
        <v>503427.23</v>
      </c>
      <c r="N18" s="23">
        <f t="shared" si="2"/>
        <v>7785.1299999999992</v>
      </c>
      <c r="O18" s="23">
        <f t="shared" si="2"/>
        <v>1032436.56</v>
      </c>
      <c r="P18" s="22">
        <f t="shared" si="3"/>
        <v>1543648.92</v>
      </c>
      <c r="Q18" s="24"/>
      <c r="R18" s="25"/>
      <c r="S18" s="25"/>
    </row>
    <row r="19" spans="1:19" ht="15">
      <c r="A19" s="17">
        <v>9</v>
      </c>
      <c r="B19" s="18" t="s">
        <v>33</v>
      </c>
      <c r="C19" s="19" t="s">
        <v>17</v>
      </c>
      <c r="D19" s="18" t="s">
        <v>34</v>
      </c>
      <c r="E19" s="20">
        <v>157478.69</v>
      </c>
      <c r="F19" s="20">
        <v>1666.83</v>
      </c>
      <c r="G19" s="21">
        <v>20748.849999999999</v>
      </c>
      <c r="H19" s="18">
        <f t="shared" si="0"/>
        <v>179894.37</v>
      </c>
      <c r="I19" s="22">
        <v>150921.53200000001</v>
      </c>
      <c r="J19" s="23">
        <v>1686.76</v>
      </c>
      <c r="K19" s="23">
        <v>20792.05</v>
      </c>
      <c r="L19" s="22">
        <f t="shared" si="1"/>
        <v>173400.342</v>
      </c>
      <c r="M19" s="22">
        <f t="shared" si="2"/>
        <v>308400.22200000001</v>
      </c>
      <c r="N19" s="23">
        <f t="shared" si="2"/>
        <v>3353.59</v>
      </c>
      <c r="O19" s="23">
        <f t="shared" si="2"/>
        <v>41540.899999999994</v>
      </c>
      <c r="P19" s="22">
        <f t="shared" si="3"/>
        <v>353294.71200000006</v>
      </c>
      <c r="Q19" s="24"/>
      <c r="R19" s="25"/>
      <c r="S19" s="25"/>
    </row>
    <row r="20" spans="1:19" ht="15">
      <c r="A20" s="17">
        <v>10</v>
      </c>
      <c r="B20" s="18" t="s">
        <v>35</v>
      </c>
      <c r="C20" s="19" t="s">
        <v>17</v>
      </c>
      <c r="D20" s="18" t="s">
        <v>36</v>
      </c>
      <c r="E20" s="20">
        <v>81546.97</v>
      </c>
      <c r="F20" s="20">
        <v>895.55</v>
      </c>
      <c r="G20" s="21">
        <v>17738.66</v>
      </c>
      <c r="H20" s="18">
        <f t="shared" si="0"/>
        <v>100181.18000000001</v>
      </c>
      <c r="I20" s="22">
        <v>81936.2</v>
      </c>
      <c r="J20" s="23">
        <v>906.26</v>
      </c>
      <c r="K20" s="23">
        <v>17775.59</v>
      </c>
      <c r="L20" s="22">
        <f t="shared" si="1"/>
        <v>100618.04999999999</v>
      </c>
      <c r="M20" s="22">
        <f t="shared" si="2"/>
        <v>163483.16999999998</v>
      </c>
      <c r="N20" s="23">
        <f t="shared" si="2"/>
        <v>1801.81</v>
      </c>
      <c r="O20" s="23">
        <f t="shared" si="2"/>
        <v>35514.25</v>
      </c>
      <c r="P20" s="22">
        <f t="shared" si="3"/>
        <v>200799.22999999998</v>
      </c>
      <c r="Q20" s="24"/>
      <c r="R20" s="25"/>
      <c r="S20" s="25"/>
    </row>
    <row r="21" spans="1:19" ht="15">
      <c r="A21" s="17">
        <v>11</v>
      </c>
      <c r="B21" s="18" t="s">
        <v>37</v>
      </c>
      <c r="C21" s="26" t="s">
        <v>25</v>
      </c>
      <c r="D21" s="18" t="s">
        <v>38</v>
      </c>
      <c r="E21" s="20">
        <v>0</v>
      </c>
      <c r="F21" s="20">
        <v>0</v>
      </c>
      <c r="G21" s="21">
        <v>120854.16</v>
      </c>
      <c r="H21" s="18">
        <f t="shared" si="0"/>
        <v>120854.16</v>
      </c>
      <c r="I21" s="22">
        <v>0</v>
      </c>
      <c r="J21" s="23">
        <v>0</v>
      </c>
      <c r="K21" s="23">
        <v>120866.04000000001</v>
      </c>
      <c r="L21" s="22">
        <f t="shared" si="1"/>
        <v>120866.04000000001</v>
      </c>
      <c r="M21" s="22">
        <f t="shared" si="2"/>
        <v>0</v>
      </c>
      <c r="N21" s="23">
        <f t="shared" si="2"/>
        <v>0</v>
      </c>
      <c r="O21" s="23">
        <f t="shared" si="2"/>
        <v>241720.2</v>
      </c>
      <c r="P21" s="22">
        <f t="shared" si="3"/>
        <v>241720.2</v>
      </c>
      <c r="Q21" s="24"/>
      <c r="R21" s="25"/>
      <c r="S21" s="25"/>
    </row>
    <row r="22" spans="1:19" ht="15">
      <c r="A22" s="17">
        <v>12</v>
      </c>
      <c r="B22" s="18" t="s">
        <v>39</v>
      </c>
      <c r="C22" s="19" t="s">
        <v>40</v>
      </c>
      <c r="D22" s="18" t="s">
        <v>41</v>
      </c>
      <c r="E22" s="20">
        <v>0</v>
      </c>
      <c r="F22" s="20">
        <v>36164.42</v>
      </c>
      <c r="G22" s="21">
        <v>0</v>
      </c>
      <c r="H22" s="18">
        <f t="shared" si="0"/>
        <v>36164.42</v>
      </c>
      <c r="I22" s="22">
        <v>0</v>
      </c>
      <c r="J22" s="23">
        <v>36392.5</v>
      </c>
      <c r="K22" s="23">
        <v>0</v>
      </c>
      <c r="L22" s="22">
        <f t="shared" si="1"/>
        <v>36392.5</v>
      </c>
      <c r="M22" s="22">
        <f t="shared" si="2"/>
        <v>0</v>
      </c>
      <c r="N22" s="23">
        <f t="shared" si="2"/>
        <v>72556.92</v>
      </c>
      <c r="O22" s="23">
        <f t="shared" si="2"/>
        <v>0</v>
      </c>
      <c r="P22" s="22">
        <f t="shared" si="3"/>
        <v>72556.92</v>
      </c>
      <c r="Q22" s="24"/>
      <c r="R22" s="25"/>
      <c r="S22" s="25"/>
    </row>
    <row r="23" spans="1:19" ht="15">
      <c r="A23" s="17">
        <v>13</v>
      </c>
      <c r="B23" s="18" t="s">
        <v>42</v>
      </c>
      <c r="C23" s="19" t="s">
        <v>25</v>
      </c>
      <c r="D23" s="18" t="s">
        <v>43</v>
      </c>
      <c r="E23" s="20">
        <v>0</v>
      </c>
      <c r="F23" s="20">
        <v>0</v>
      </c>
      <c r="G23" s="21">
        <v>14728.46</v>
      </c>
      <c r="H23" s="18">
        <f t="shared" si="0"/>
        <v>14728.46</v>
      </c>
      <c r="I23" s="22">
        <v>0</v>
      </c>
      <c r="J23" s="23">
        <v>0</v>
      </c>
      <c r="K23" s="23">
        <v>14759.12</v>
      </c>
      <c r="L23" s="22">
        <f t="shared" si="1"/>
        <v>14759.12</v>
      </c>
      <c r="M23" s="22">
        <f t="shared" si="2"/>
        <v>0</v>
      </c>
      <c r="N23" s="23">
        <f t="shared" si="2"/>
        <v>0</v>
      </c>
      <c r="O23" s="23">
        <f t="shared" si="2"/>
        <v>29487.58</v>
      </c>
      <c r="P23" s="22">
        <f t="shared" si="3"/>
        <v>29487.58</v>
      </c>
      <c r="Q23" s="24"/>
      <c r="R23" s="25"/>
      <c r="S23" s="25"/>
    </row>
    <row r="24" spans="1:19" ht="15">
      <c r="A24" s="17">
        <v>14</v>
      </c>
      <c r="B24" s="18" t="s">
        <v>44</v>
      </c>
      <c r="C24" s="19" t="s">
        <v>45</v>
      </c>
      <c r="D24" s="18" t="s">
        <v>46</v>
      </c>
      <c r="E24" s="20">
        <v>166084.33000000002</v>
      </c>
      <c r="F24" s="20">
        <v>719.19</v>
      </c>
      <c r="G24" s="21">
        <v>0</v>
      </c>
      <c r="H24" s="18">
        <f t="shared" si="0"/>
        <v>166803.52000000002</v>
      </c>
      <c r="I24" s="22">
        <v>166898.41</v>
      </c>
      <c r="J24" s="23">
        <v>727.79</v>
      </c>
      <c r="K24" s="23">
        <v>0</v>
      </c>
      <c r="L24" s="22">
        <f t="shared" si="1"/>
        <v>167626.20000000001</v>
      </c>
      <c r="M24" s="22">
        <f t="shared" si="2"/>
        <v>332982.74</v>
      </c>
      <c r="N24" s="23">
        <f t="shared" si="2"/>
        <v>1446.98</v>
      </c>
      <c r="O24" s="23">
        <f t="shared" si="2"/>
        <v>0</v>
      </c>
      <c r="P24" s="22">
        <f t="shared" si="3"/>
        <v>334429.71999999997</v>
      </c>
      <c r="Q24" s="24"/>
      <c r="R24" s="25"/>
      <c r="S24" s="25"/>
    </row>
    <row r="25" spans="1:19" ht="15">
      <c r="A25" s="17">
        <v>15</v>
      </c>
      <c r="B25" s="18" t="s">
        <v>47</v>
      </c>
      <c r="C25" s="19" t="s">
        <v>45</v>
      </c>
      <c r="D25" s="18" t="s">
        <v>48</v>
      </c>
      <c r="E25" s="20">
        <v>71962.44</v>
      </c>
      <c r="F25" s="20">
        <v>1934.72</v>
      </c>
      <c r="G25" s="21">
        <v>0</v>
      </c>
      <c r="H25" s="18">
        <f t="shared" si="0"/>
        <v>73897.16</v>
      </c>
      <c r="I25" s="22">
        <v>72308.05</v>
      </c>
      <c r="J25" s="23">
        <v>1957.85</v>
      </c>
      <c r="K25" s="23">
        <v>0</v>
      </c>
      <c r="L25" s="22">
        <f t="shared" si="1"/>
        <v>74265.900000000009</v>
      </c>
      <c r="M25" s="22">
        <f t="shared" si="2"/>
        <v>144270.49</v>
      </c>
      <c r="N25" s="23">
        <f t="shared" si="2"/>
        <v>3892.5699999999997</v>
      </c>
      <c r="O25" s="23">
        <f t="shared" si="2"/>
        <v>0</v>
      </c>
      <c r="P25" s="22">
        <f t="shared" si="3"/>
        <v>148163.06</v>
      </c>
      <c r="Q25" s="24"/>
      <c r="R25" s="25"/>
      <c r="S25" s="25"/>
    </row>
    <row r="26" spans="1:19" ht="15">
      <c r="A26" s="17">
        <v>16</v>
      </c>
      <c r="B26" s="18" t="s">
        <v>49</v>
      </c>
      <c r="C26" s="19" t="s">
        <v>17</v>
      </c>
      <c r="D26" s="18" t="s">
        <v>50</v>
      </c>
      <c r="E26" s="20">
        <v>395358.49000000005</v>
      </c>
      <c r="F26" s="20">
        <v>19396.349999999999</v>
      </c>
      <c r="G26" s="21">
        <v>486611.02</v>
      </c>
      <c r="H26" s="18">
        <f t="shared" si="0"/>
        <v>901365.8600000001</v>
      </c>
      <c r="I26" s="22">
        <v>397131.48</v>
      </c>
      <c r="J26" s="23">
        <v>19492.04</v>
      </c>
      <c r="K26" s="23">
        <v>486848.53</v>
      </c>
      <c r="L26" s="22">
        <f t="shared" si="1"/>
        <v>903472.05</v>
      </c>
      <c r="M26" s="22">
        <f t="shared" si="2"/>
        <v>792489.97</v>
      </c>
      <c r="N26" s="23">
        <f t="shared" si="2"/>
        <v>38888.39</v>
      </c>
      <c r="O26" s="23">
        <f t="shared" si="2"/>
        <v>973459.55</v>
      </c>
      <c r="P26" s="22">
        <f t="shared" si="3"/>
        <v>1804837.9100000001</v>
      </c>
      <c r="Q26" s="24"/>
      <c r="R26" s="25"/>
      <c r="S26" s="25"/>
    </row>
    <row r="27" spans="1:19" ht="15">
      <c r="A27" s="17">
        <v>17</v>
      </c>
      <c r="B27" s="18" t="s">
        <v>51</v>
      </c>
      <c r="C27" s="19" t="s">
        <v>20</v>
      </c>
      <c r="D27" s="18" t="s">
        <v>52</v>
      </c>
      <c r="E27" s="20">
        <v>140984.48000000001</v>
      </c>
      <c r="F27" s="20">
        <v>0</v>
      </c>
      <c r="G27" s="21">
        <v>0</v>
      </c>
      <c r="H27" s="18">
        <f t="shared" si="0"/>
        <v>140984.48000000001</v>
      </c>
      <c r="I27" s="22">
        <v>141698.13</v>
      </c>
      <c r="J27" s="23">
        <v>0</v>
      </c>
      <c r="K27" s="23">
        <v>0</v>
      </c>
      <c r="L27" s="22">
        <f t="shared" si="1"/>
        <v>141698.13</v>
      </c>
      <c r="M27" s="22">
        <f t="shared" si="2"/>
        <v>282682.61</v>
      </c>
      <c r="N27" s="23">
        <f t="shared" si="2"/>
        <v>0</v>
      </c>
      <c r="O27" s="23">
        <f t="shared" si="2"/>
        <v>0</v>
      </c>
      <c r="P27" s="22">
        <f t="shared" si="3"/>
        <v>282682.61</v>
      </c>
      <c r="Q27" s="24"/>
      <c r="R27" s="25"/>
      <c r="S27" s="25"/>
    </row>
    <row r="28" spans="1:19" ht="15">
      <c r="A28" s="17">
        <v>18</v>
      </c>
      <c r="B28" s="18" t="s">
        <v>53</v>
      </c>
      <c r="C28" s="19" t="s">
        <v>20</v>
      </c>
      <c r="D28" s="18" t="s">
        <v>54</v>
      </c>
      <c r="E28" s="20">
        <v>63425.43</v>
      </c>
      <c r="F28" s="20">
        <v>0</v>
      </c>
      <c r="G28" s="21">
        <v>0</v>
      </c>
      <c r="H28" s="18">
        <f t="shared" si="0"/>
        <v>63425.43</v>
      </c>
      <c r="I28" s="22">
        <v>63747.3</v>
      </c>
      <c r="J28" s="23">
        <v>0</v>
      </c>
      <c r="K28" s="23">
        <v>0</v>
      </c>
      <c r="L28" s="22">
        <f t="shared" si="1"/>
        <v>63747.3</v>
      </c>
      <c r="M28" s="22">
        <f t="shared" si="2"/>
        <v>127172.73000000001</v>
      </c>
      <c r="N28" s="23">
        <f t="shared" si="2"/>
        <v>0</v>
      </c>
      <c r="O28" s="23">
        <f t="shared" si="2"/>
        <v>0</v>
      </c>
      <c r="P28" s="22">
        <f t="shared" si="3"/>
        <v>127172.73000000001</v>
      </c>
      <c r="Q28" s="24"/>
      <c r="R28" s="25"/>
      <c r="S28" s="25"/>
    </row>
    <row r="29" spans="1:19" ht="15">
      <c r="A29" s="17">
        <v>19</v>
      </c>
      <c r="B29" s="18" t="s">
        <v>55</v>
      </c>
      <c r="C29" s="19" t="s">
        <v>56</v>
      </c>
      <c r="D29" s="18" t="s">
        <v>57</v>
      </c>
      <c r="E29" s="20">
        <v>307734.53000000003</v>
      </c>
      <c r="F29" s="20">
        <v>54670.159999999996</v>
      </c>
      <c r="G29" s="21">
        <v>0</v>
      </c>
      <c r="H29" s="18">
        <f t="shared" si="0"/>
        <v>362404.69</v>
      </c>
      <c r="I29" s="22">
        <v>306554.48429200001</v>
      </c>
      <c r="J29" s="23">
        <v>54778.929999999993</v>
      </c>
      <c r="K29" s="23">
        <v>0</v>
      </c>
      <c r="L29" s="22">
        <f t="shared" si="1"/>
        <v>361333.414292</v>
      </c>
      <c r="M29" s="22">
        <f t="shared" si="2"/>
        <v>614289.01429200009</v>
      </c>
      <c r="N29" s="23">
        <f t="shared" si="2"/>
        <v>109449.09</v>
      </c>
      <c r="O29" s="23">
        <f t="shared" si="2"/>
        <v>0</v>
      </c>
      <c r="P29" s="22">
        <f t="shared" si="3"/>
        <v>723738.10429200006</v>
      </c>
      <c r="Q29" s="24"/>
      <c r="R29" s="25"/>
      <c r="S29" s="25"/>
    </row>
    <row r="30" spans="1:19" ht="15">
      <c r="A30" s="17">
        <v>20</v>
      </c>
      <c r="B30" s="18" t="s">
        <v>58</v>
      </c>
      <c r="C30" s="19" t="s">
        <v>56</v>
      </c>
      <c r="D30" s="18" t="s">
        <v>59</v>
      </c>
      <c r="E30" s="20">
        <v>130020.44</v>
      </c>
      <c r="F30" s="20">
        <v>6325.04</v>
      </c>
      <c r="G30" s="21">
        <v>0</v>
      </c>
      <c r="H30" s="18">
        <f t="shared" si="0"/>
        <v>136345.48000000001</v>
      </c>
      <c r="I30" s="22">
        <v>130359.39</v>
      </c>
      <c r="J30" s="23">
        <v>6400.66</v>
      </c>
      <c r="K30" s="23">
        <v>0</v>
      </c>
      <c r="L30" s="22">
        <f t="shared" si="1"/>
        <v>136760.04999999999</v>
      </c>
      <c r="M30" s="22">
        <f t="shared" si="2"/>
        <v>260379.83000000002</v>
      </c>
      <c r="N30" s="23">
        <f t="shared" si="2"/>
        <v>12725.7</v>
      </c>
      <c r="O30" s="23">
        <f t="shared" si="2"/>
        <v>0</v>
      </c>
      <c r="P30" s="22">
        <f t="shared" si="3"/>
        <v>273105.53000000003</v>
      </c>
      <c r="Q30" s="24"/>
      <c r="R30" s="25"/>
      <c r="S30" s="25"/>
    </row>
    <row r="31" spans="1:19" ht="15">
      <c r="A31" s="17">
        <v>21</v>
      </c>
      <c r="B31" s="18" t="s">
        <v>60</v>
      </c>
      <c r="C31" s="19" t="s">
        <v>25</v>
      </c>
      <c r="D31" s="18" t="s">
        <v>61</v>
      </c>
      <c r="E31" s="20">
        <v>0</v>
      </c>
      <c r="F31" s="20">
        <v>0</v>
      </c>
      <c r="G31" s="21">
        <v>8579.06</v>
      </c>
      <c r="H31" s="18">
        <f t="shared" si="0"/>
        <v>8579.06</v>
      </c>
      <c r="I31" s="22">
        <v>0</v>
      </c>
      <c r="J31" s="23">
        <v>0</v>
      </c>
      <c r="K31" s="23">
        <v>8596.92</v>
      </c>
      <c r="L31" s="22">
        <f t="shared" si="1"/>
        <v>8596.92</v>
      </c>
      <c r="M31" s="22">
        <f t="shared" si="2"/>
        <v>0</v>
      </c>
      <c r="N31" s="23">
        <f t="shared" si="2"/>
        <v>0</v>
      </c>
      <c r="O31" s="23">
        <f t="shared" si="2"/>
        <v>17175.98</v>
      </c>
      <c r="P31" s="22">
        <f t="shared" si="3"/>
        <v>17175.98</v>
      </c>
      <c r="Q31" s="24"/>
      <c r="R31" s="25"/>
      <c r="S31" s="25"/>
    </row>
    <row r="32" spans="1:19" ht="15">
      <c r="A32" s="17">
        <v>22</v>
      </c>
      <c r="B32" s="18" t="s">
        <v>62</v>
      </c>
      <c r="C32" s="19" t="s">
        <v>25</v>
      </c>
      <c r="D32" s="18" t="s">
        <v>63</v>
      </c>
      <c r="E32" s="20">
        <v>0</v>
      </c>
      <c r="F32" s="20">
        <v>0</v>
      </c>
      <c r="G32" s="21">
        <v>9334.83</v>
      </c>
      <c r="H32" s="18">
        <f t="shared" si="0"/>
        <v>9334.83</v>
      </c>
      <c r="I32" s="22">
        <v>0</v>
      </c>
      <c r="J32" s="23">
        <v>0</v>
      </c>
      <c r="K32" s="23">
        <v>9354.27</v>
      </c>
      <c r="L32" s="22">
        <f t="shared" si="1"/>
        <v>9354.27</v>
      </c>
      <c r="M32" s="22">
        <f t="shared" si="2"/>
        <v>0</v>
      </c>
      <c r="N32" s="23">
        <f t="shared" si="2"/>
        <v>0</v>
      </c>
      <c r="O32" s="23">
        <f t="shared" si="2"/>
        <v>18689.099999999999</v>
      </c>
      <c r="P32" s="22">
        <f t="shared" si="3"/>
        <v>18689.099999999999</v>
      </c>
      <c r="Q32" s="24"/>
      <c r="R32" s="25"/>
      <c r="S32" s="25"/>
    </row>
    <row r="33" spans="1:19" ht="15">
      <c r="A33" s="17">
        <v>23</v>
      </c>
      <c r="B33" s="18" t="s">
        <v>64</v>
      </c>
      <c r="C33" s="19" t="s">
        <v>20</v>
      </c>
      <c r="D33" s="18" t="s">
        <v>65</v>
      </c>
      <c r="E33" s="20">
        <v>70089.87</v>
      </c>
      <c r="F33" s="20">
        <v>0</v>
      </c>
      <c r="G33" s="21">
        <v>0</v>
      </c>
      <c r="H33" s="18">
        <f t="shared" si="0"/>
        <v>70089.87</v>
      </c>
      <c r="I33" s="22">
        <v>70435.25</v>
      </c>
      <c r="J33" s="23">
        <v>0</v>
      </c>
      <c r="K33" s="23">
        <v>0</v>
      </c>
      <c r="L33" s="22">
        <f t="shared" si="1"/>
        <v>70435.25</v>
      </c>
      <c r="M33" s="22">
        <f t="shared" si="2"/>
        <v>140525.12</v>
      </c>
      <c r="N33" s="23">
        <f t="shared" si="2"/>
        <v>0</v>
      </c>
      <c r="O33" s="23">
        <f t="shared" si="2"/>
        <v>0</v>
      </c>
      <c r="P33" s="22">
        <f t="shared" si="3"/>
        <v>140525.12</v>
      </c>
      <c r="Q33" s="24"/>
      <c r="R33" s="25"/>
      <c r="S33" s="25"/>
    </row>
    <row r="34" spans="1:19" ht="15">
      <c r="A34" s="17">
        <v>24</v>
      </c>
      <c r="B34" s="18" t="s">
        <v>66</v>
      </c>
      <c r="C34" s="19" t="s">
        <v>20</v>
      </c>
      <c r="D34" s="18" t="s">
        <v>67</v>
      </c>
      <c r="E34" s="20">
        <v>179260.5</v>
      </c>
      <c r="F34" s="20">
        <v>0</v>
      </c>
      <c r="G34" s="21">
        <v>0</v>
      </c>
      <c r="H34" s="18">
        <f t="shared" si="0"/>
        <v>179260.5</v>
      </c>
      <c r="I34" s="22">
        <v>180115.05</v>
      </c>
      <c r="J34" s="23">
        <v>0</v>
      </c>
      <c r="K34" s="23">
        <v>0</v>
      </c>
      <c r="L34" s="22">
        <f t="shared" si="1"/>
        <v>180115.05</v>
      </c>
      <c r="M34" s="22">
        <f t="shared" si="2"/>
        <v>359375.55</v>
      </c>
      <c r="N34" s="23">
        <f t="shared" si="2"/>
        <v>0</v>
      </c>
      <c r="O34" s="23">
        <f t="shared" si="2"/>
        <v>0</v>
      </c>
      <c r="P34" s="22">
        <f t="shared" si="3"/>
        <v>359375.55</v>
      </c>
      <c r="Q34" s="24"/>
      <c r="R34" s="25"/>
      <c r="S34" s="25"/>
    </row>
    <row r="35" spans="1:19" ht="15">
      <c r="A35" s="17">
        <v>25</v>
      </c>
      <c r="B35" s="18" t="s">
        <v>68</v>
      </c>
      <c r="C35" s="19" t="s">
        <v>20</v>
      </c>
      <c r="D35" s="18" t="s">
        <v>69</v>
      </c>
      <c r="E35" s="20">
        <v>46410.650000000009</v>
      </c>
      <c r="F35" s="20">
        <v>0</v>
      </c>
      <c r="G35" s="21">
        <v>0</v>
      </c>
      <c r="H35" s="18">
        <f t="shared" si="0"/>
        <v>46410.650000000009</v>
      </c>
      <c r="I35" s="22">
        <v>46651.659999999996</v>
      </c>
      <c r="J35" s="23">
        <v>0</v>
      </c>
      <c r="K35" s="23">
        <v>0</v>
      </c>
      <c r="L35" s="22">
        <f t="shared" si="1"/>
        <v>46651.659999999996</v>
      </c>
      <c r="M35" s="22">
        <f t="shared" si="2"/>
        <v>93062.31</v>
      </c>
      <c r="N35" s="23">
        <f t="shared" si="2"/>
        <v>0</v>
      </c>
      <c r="O35" s="23">
        <f t="shared" si="2"/>
        <v>0</v>
      </c>
      <c r="P35" s="22">
        <f t="shared" si="3"/>
        <v>93062.31</v>
      </c>
      <c r="Q35" s="24"/>
      <c r="R35" s="25"/>
      <c r="S35" s="25"/>
    </row>
    <row r="36" spans="1:19" ht="15">
      <c r="A36" s="17">
        <v>26</v>
      </c>
      <c r="B36" s="18" t="s">
        <v>70</v>
      </c>
      <c r="C36" s="19" t="s">
        <v>25</v>
      </c>
      <c r="D36" s="18" t="s">
        <v>71</v>
      </c>
      <c r="E36" s="20">
        <v>0</v>
      </c>
      <c r="F36" s="20">
        <v>0</v>
      </c>
      <c r="G36" s="21">
        <v>7869.51</v>
      </c>
      <c r="H36" s="18">
        <f t="shared" si="0"/>
        <v>7869.51</v>
      </c>
      <c r="I36" s="22">
        <v>0</v>
      </c>
      <c r="J36" s="23">
        <v>0</v>
      </c>
      <c r="K36" s="23">
        <v>7885.9</v>
      </c>
      <c r="L36" s="22">
        <f t="shared" si="1"/>
        <v>7885.9</v>
      </c>
      <c r="M36" s="22">
        <f t="shared" si="2"/>
        <v>0</v>
      </c>
      <c r="N36" s="23">
        <f t="shared" si="2"/>
        <v>0</v>
      </c>
      <c r="O36" s="23">
        <f t="shared" si="2"/>
        <v>15755.41</v>
      </c>
      <c r="P36" s="22">
        <f t="shared" si="3"/>
        <v>15755.41</v>
      </c>
      <c r="Q36" s="24"/>
      <c r="R36" s="25"/>
      <c r="S36" s="25"/>
    </row>
    <row r="37" spans="1:19" ht="15">
      <c r="A37" s="17">
        <v>27</v>
      </c>
      <c r="B37" s="18" t="s">
        <v>72</v>
      </c>
      <c r="C37" s="19" t="s">
        <v>45</v>
      </c>
      <c r="D37" s="18" t="s">
        <v>73</v>
      </c>
      <c r="E37" s="20">
        <v>225333.96000000002</v>
      </c>
      <c r="F37" s="20">
        <v>3006.25</v>
      </c>
      <c r="G37" s="21">
        <v>0</v>
      </c>
      <c r="H37" s="18">
        <f t="shared" si="0"/>
        <v>228340.21000000002</v>
      </c>
      <c r="I37" s="22">
        <v>223051.09999999998</v>
      </c>
      <c r="J37" s="23">
        <v>3042.2</v>
      </c>
      <c r="K37" s="23">
        <v>0</v>
      </c>
      <c r="L37" s="22">
        <f t="shared" si="1"/>
        <v>226093.3</v>
      </c>
      <c r="M37" s="22">
        <f t="shared" si="2"/>
        <v>448385.06</v>
      </c>
      <c r="N37" s="23">
        <f t="shared" si="2"/>
        <v>6048.45</v>
      </c>
      <c r="O37" s="23">
        <f t="shared" si="2"/>
        <v>0</v>
      </c>
      <c r="P37" s="22">
        <f t="shared" si="3"/>
        <v>454433.51</v>
      </c>
      <c r="Q37" s="24"/>
      <c r="R37" s="25"/>
      <c r="S37" s="25"/>
    </row>
    <row r="38" spans="1:19" ht="15">
      <c r="A38" s="17">
        <v>28</v>
      </c>
      <c r="B38" s="18" t="s">
        <v>74</v>
      </c>
      <c r="C38" s="19" t="s">
        <v>20</v>
      </c>
      <c r="D38" s="18" t="s">
        <v>75</v>
      </c>
      <c r="E38" s="20">
        <v>197364.38999999998</v>
      </c>
      <c r="F38" s="20">
        <v>0</v>
      </c>
      <c r="G38" s="21">
        <v>0</v>
      </c>
      <c r="H38" s="18">
        <f t="shared" si="0"/>
        <v>197364.38999999998</v>
      </c>
      <c r="I38" s="22">
        <v>198285.28</v>
      </c>
      <c r="J38" s="23">
        <v>0</v>
      </c>
      <c r="K38" s="23">
        <v>0</v>
      </c>
      <c r="L38" s="22">
        <f t="shared" si="1"/>
        <v>198285.28</v>
      </c>
      <c r="M38" s="22">
        <f t="shared" si="2"/>
        <v>395649.67</v>
      </c>
      <c r="N38" s="23">
        <f t="shared" si="2"/>
        <v>0</v>
      </c>
      <c r="O38" s="23">
        <f t="shared" si="2"/>
        <v>0</v>
      </c>
      <c r="P38" s="22">
        <f t="shared" si="3"/>
        <v>395649.67</v>
      </c>
      <c r="Q38" s="24"/>
      <c r="R38" s="25"/>
      <c r="S38" s="25"/>
    </row>
    <row r="39" spans="1:19" ht="15">
      <c r="A39" s="17">
        <v>29</v>
      </c>
      <c r="B39" s="18" t="s">
        <v>76</v>
      </c>
      <c r="C39" s="19" t="s">
        <v>17</v>
      </c>
      <c r="D39" s="18" t="s">
        <v>77</v>
      </c>
      <c r="E39" s="20">
        <v>79472.19</v>
      </c>
      <c r="F39" s="20">
        <v>2905.8</v>
      </c>
      <c r="G39" s="21">
        <v>30312.48</v>
      </c>
      <c r="H39" s="18">
        <f t="shared" si="0"/>
        <v>112690.47</v>
      </c>
      <c r="I39" s="22">
        <v>79834.81</v>
      </c>
      <c r="J39" s="23">
        <v>2940.54</v>
      </c>
      <c r="K39" s="23">
        <v>30329.59</v>
      </c>
      <c r="L39" s="22">
        <f t="shared" si="1"/>
        <v>113104.93999999999</v>
      </c>
      <c r="M39" s="22">
        <f t="shared" si="2"/>
        <v>159307</v>
      </c>
      <c r="N39" s="23">
        <f t="shared" si="2"/>
        <v>5846.34</v>
      </c>
      <c r="O39" s="23">
        <f t="shared" si="2"/>
        <v>60642.07</v>
      </c>
      <c r="P39" s="22">
        <f t="shared" si="3"/>
        <v>225795.41</v>
      </c>
      <c r="Q39" s="24"/>
      <c r="R39" s="25"/>
      <c r="S39" s="25"/>
    </row>
    <row r="40" spans="1:19" ht="15">
      <c r="A40" s="17">
        <v>30</v>
      </c>
      <c r="B40" s="18" t="s">
        <v>78</v>
      </c>
      <c r="C40" s="19" t="s">
        <v>20</v>
      </c>
      <c r="D40" s="18" t="s">
        <v>79</v>
      </c>
      <c r="E40" s="20">
        <v>83748.48000000001</v>
      </c>
      <c r="F40" s="20">
        <v>0</v>
      </c>
      <c r="G40" s="21">
        <v>0</v>
      </c>
      <c r="H40" s="18">
        <f t="shared" si="0"/>
        <v>83748.48000000001</v>
      </c>
      <c r="I40" s="22">
        <v>83101.16</v>
      </c>
      <c r="J40" s="23">
        <v>0</v>
      </c>
      <c r="K40" s="23">
        <v>0</v>
      </c>
      <c r="L40" s="22">
        <f t="shared" si="1"/>
        <v>83101.16</v>
      </c>
      <c r="M40" s="22">
        <f t="shared" si="2"/>
        <v>166849.64000000001</v>
      </c>
      <c r="N40" s="23">
        <f t="shared" si="2"/>
        <v>0</v>
      </c>
      <c r="O40" s="23">
        <f t="shared" si="2"/>
        <v>0</v>
      </c>
      <c r="P40" s="22">
        <f t="shared" si="3"/>
        <v>166849.64000000001</v>
      </c>
      <c r="Q40" s="24"/>
      <c r="R40" s="25"/>
      <c r="S40" s="25"/>
    </row>
    <row r="41" spans="1:19" ht="15">
      <c r="A41" s="17">
        <v>31</v>
      </c>
      <c r="B41" s="18" t="s">
        <v>80</v>
      </c>
      <c r="C41" s="19" t="s">
        <v>45</v>
      </c>
      <c r="D41" s="18" t="s">
        <v>81</v>
      </c>
      <c r="E41" s="20">
        <v>60555.17</v>
      </c>
      <c r="F41" s="20">
        <v>8809.98</v>
      </c>
      <c r="G41" s="21">
        <v>0</v>
      </c>
      <c r="H41" s="18">
        <f t="shared" si="0"/>
        <v>69365.149999999994</v>
      </c>
      <c r="I41" s="22">
        <v>60859.729999999996</v>
      </c>
      <c r="J41" s="23">
        <v>8830.17</v>
      </c>
      <c r="K41" s="23">
        <v>0</v>
      </c>
      <c r="L41" s="22">
        <f t="shared" si="1"/>
        <v>69689.899999999994</v>
      </c>
      <c r="M41" s="22">
        <f t="shared" si="2"/>
        <v>121414.9</v>
      </c>
      <c r="N41" s="23">
        <f t="shared" si="2"/>
        <v>17640.150000000001</v>
      </c>
      <c r="O41" s="23">
        <f t="shared" si="2"/>
        <v>0</v>
      </c>
      <c r="P41" s="22">
        <f t="shared" si="3"/>
        <v>139055.04999999999</v>
      </c>
      <c r="Q41" s="24"/>
      <c r="R41" s="25"/>
      <c r="S41" s="25"/>
    </row>
    <row r="42" spans="1:19" ht="15">
      <c r="A42" s="17">
        <v>32</v>
      </c>
      <c r="B42" s="18" t="s">
        <v>82</v>
      </c>
      <c r="C42" s="19" t="s">
        <v>20</v>
      </c>
      <c r="D42" s="18" t="s">
        <v>83</v>
      </c>
      <c r="E42" s="20">
        <v>178288.35</v>
      </c>
      <c r="F42" s="20">
        <v>0</v>
      </c>
      <c r="G42" s="21">
        <v>0</v>
      </c>
      <c r="H42" s="18">
        <f t="shared" si="0"/>
        <v>178288.35</v>
      </c>
      <c r="I42" s="22">
        <v>177827.31999999998</v>
      </c>
      <c r="J42" s="23">
        <v>0</v>
      </c>
      <c r="K42" s="23">
        <v>0</v>
      </c>
      <c r="L42" s="22">
        <f t="shared" si="1"/>
        <v>177827.31999999998</v>
      </c>
      <c r="M42" s="22">
        <f t="shared" si="2"/>
        <v>356115.67</v>
      </c>
      <c r="N42" s="23">
        <f t="shared" si="2"/>
        <v>0</v>
      </c>
      <c r="O42" s="23">
        <f t="shared" si="2"/>
        <v>0</v>
      </c>
      <c r="P42" s="22">
        <f t="shared" si="3"/>
        <v>356115.67</v>
      </c>
      <c r="Q42" s="24"/>
      <c r="R42" s="25"/>
      <c r="S42" s="25"/>
    </row>
    <row r="43" spans="1:19" ht="15">
      <c r="A43" s="17">
        <v>33</v>
      </c>
      <c r="B43" s="18" t="s">
        <v>84</v>
      </c>
      <c r="C43" s="19" t="s">
        <v>25</v>
      </c>
      <c r="D43" s="18" t="s">
        <v>85</v>
      </c>
      <c r="E43" s="20">
        <v>0</v>
      </c>
      <c r="F43" s="20">
        <v>0</v>
      </c>
      <c r="G43" s="21">
        <v>6020.39</v>
      </c>
      <c r="H43" s="18">
        <f t="shared" si="0"/>
        <v>6020.39</v>
      </c>
      <c r="I43" s="22">
        <v>0</v>
      </c>
      <c r="J43" s="23">
        <v>0</v>
      </c>
      <c r="K43" s="23">
        <v>6032.93</v>
      </c>
      <c r="L43" s="22">
        <f t="shared" si="1"/>
        <v>6032.93</v>
      </c>
      <c r="M43" s="22">
        <f t="shared" si="2"/>
        <v>0</v>
      </c>
      <c r="N43" s="23">
        <f t="shared" si="2"/>
        <v>0</v>
      </c>
      <c r="O43" s="23">
        <f t="shared" si="2"/>
        <v>12053.32</v>
      </c>
      <c r="P43" s="22">
        <f t="shared" si="3"/>
        <v>12053.32</v>
      </c>
      <c r="Q43" s="24"/>
      <c r="R43" s="25"/>
      <c r="S43" s="25"/>
    </row>
    <row r="44" spans="1:19" ht="15">
      <c r="A44" s="17">
        <v>34</v>
      </c>
      <c r="B44" s="18" t="s">
        <v>86</v>
      </c>
      <c r="C44" s="19" t="s">
        <v>20</v>
      </c>
      <c r="D44" s="18" t="s">
        <v>87</v>
      </c>
      <c r="E44" s="20">
        <v>278550.16000000003</v>
      </c>
      <c r="F44" s="20">
        <v>0</v>
      </c>
      <c r="G44" s="21">
        <v>0</v>
      </c>
      <c r="H44" s="18">
        <f t="shared" si="0"/>
        <v>278550.16000000003</v>
      </c>
      <c r="I44" s="22">
        <v>156362.04999999999</v>
      </c>
      <c r="J44" s="23">
        <v>0</v>
      </c>
      <c r="K44" s="23">
        <v>0</v>
      </c>
      <c r="L44" s="22">
        <f t="shared" si="1"/>
        <v>156362.04999999999</v>
      </c>
      <c r="M44" s="22">
        <f t="shared" si="2"/>
        <v>434912.21</v>
      </c>
      <c r="N44" s="23">
        <f t="shared" si="2"/>
        <v>0</v>
      </c>
      <c r="O44" s="23">
        <f t="shared" si="2"/>
        <v>0</v>
      </c>
      <c r="P44" s="22">
        <f t="shared" si="3"/>
        <v>434912.21</v>
      </c>
      <c r="Q44" s="24"/>
      <c r="R44" s="25"/>
      <c r="S44" s="25"/>
    </row>
    <row r="45" spans="1:19" ht="15">
      <c r="A45" s="17">
        <v>35</v>
      </c>
      <c r="B45" s="18" t="s">
        <v>88</v>
      </c>
      <c r="C45" s="19" t="s">
        <v>89</v>
      </c>
      <c r="D45" s="18" t="s">
        <v>90</v>
      </c>
      <c r="E45" s="20">
        <v>0</v>
      </c>
      <c r="F45" s="20">
        <v>19830.849999999999</v>
      </c>
      <c r="G45" s="21">
        <v>6235.41</v>
      </c>
      <c r="H45" s="18">
        <f t="shared" si="0"/>
        <v>26066.26</v>
      </c>
      <c r="I45" s="22">
        <v>0</v>
      </c>
      <c r="J45" s="23">
        <v>20067.96</v>
      </c>
      <c r="K45" s="23">
        <v>6248.39</v>
      </c>
      <c r="L45" s="22">
        <f t="shared" si="1"/>
        <v>26316.35</v>
      </c>
      <c r="M45" s="22">
        <f t="shared" si="2"/>
        <v>0</v>
      </c>
      <c r="N45" s="23">
        <f t="shared" si="2"/>
        <v>39898.81</v>
      </c>
      <c r="O45" s="23">
        <f t="shared" si="2"/>
        <v>12483.8</v>
      </c>
      <c r="P45" s="22">
        <f t="shared" si="3"/>
        <v>52382.61</v>
      </c>
      <c r="Q45" s="24"/>
      <c r="R45" s="25"/>
      <c r="S45" s="25"/>
    </row>
    <row r="46" spans="1:19" ht="15">
      <c r="A46" s="17">
        <v>36</v>
      </c>
      <c r="B46" s="18" t="s">
        <v>91</v>
      </c>
      <c r="C46" s="19" t="s">
        <v>14</v>
      </c>
      <c r="D46" s="18" t="s">
        <v>92</v>
      </c>
      <c r="E46" s="20">
        <v>89482.47</v>
      </c>
      <c r="F46" s="20">
        <v>0</v>
      </c>
      <c r="G46" s="21">
        <v>458815.53</v>
      </c>
      <c r="H46" s="18">
        <f t="shared" si="0"/>
        <v>548298</v>
      </c>
      <c r="I46" s="22">
        <v>89889.81</v>
      </c>
      <c r="J46" s="23">
        <v>0</v>
      </c>
      <c r="K46" s="23">
        <v>459033.45</v>
      </c>
      <c r="L46" s="22">
        <f t="shared" si="1"/>
        <v>548923.26</v>
      </c>
      <c r="M46" s="22">
        <f t="shared" si="2"/>
        <v>179372.28</v>
      </c>
      <c r="N46" s="23">
        <f t="shared" si="2"/>
        <v>0</v>
      </c>
      <c r="O46" s="23">
        <f t="shared" si="2"/>
        <v>917848.98</v>
      </c>
      <c r="P46" s="22">
        <f t="shared" si="3"/>
        <v>1097221.26</v>
      </c>
      <c r="Q46" s="24"/>
      <c r="R46" s="25"/>
      <c r="S46" s="25"/>
    </row>
    <row r="47" spans="1:19" ht="29.25">
      <c r="A47" s="17">
        <v>37</v>
      </c>
      <c r="B47" s="18" t="s">
        <v>93</v>
      </c>
      <c r="C47" s="19" t="s">
        <v>20</v>
      </c>
      <c r="D47" s="18" t="s">
        <v>94</v>
      </c>
      <c r="E47" s="20">
        <v>79348.740000000005</v>
      </c>
      <c r="F47" s="20">
        <v>0</v>
      </c>
      <c r="G47" s="21">
        <v>0</v>
      </c>
      <c r="H47" s="18">
        <f t="shared" si="0"/>
        <v>79348.740000000005</v>
      </c>
      <c r="I47" s="22">
        <v>79720.75</v>
      </c>
      <c r="J47" s="23">
        <v>0</v>
      </c>
      <c r="K47" s="23">
        <v>0</v>
      </c>
      <c r="L47" s="22">
        <f t="shared" si="1"/>
        <v>79720.75</v>
      </c>
      <c r="M47" s="22">
        <f t="shared" si="2"/>
        <v>159069.49</v>
      </c>
      <c r="N47" s="23">
        <f t="shared" si="2"/>
        <v>0</v>
      </c>
      <c r="O47" s="23">
        <f t="shared" si="2"/>
        <v>0</v>
      </c>
      <c r="P47" s="22">
        <f t="shared" si="3"/>
        <v>159069.49</v>
      </c>
      <c r="Q47" s="24"/>
      <c r="R47" s="25"/>
      <c r="S47" s="25"/>
    </row>
    <row r="48" spans="1:19" ht="15">
      <c r="A48" s="17">
        <v>38</v>
      </c>
      <c r="B48" s="18" t="s">
        <v>95</v>
      </c>
      <c r="C48" s="19" t="s">
        <v>45</v>
      </c>
      <c r="D48" s="18" t="s">
        <v>96</v>
      </c>
      <c r="E48" s="20">
        <v>101245.94</v>
      </c>
      <c r="F48" s="20">
        <v>6652.86</v>
      </c>
      <c r="G48" s="21">
        <v>0</v>
      </c>
      <c r="H48" s="18">
        <f t="shared" si="0"/>
        <v>107898.8</v>
      </c>
      <c r="I48" s="22">
        <v>100465.59999999999</v>
      </c>
      <c r="J48" s="23">
        <v>6664.29</v>
      </c>
      <c r="K48" s="23">
        <v>0</v>
      </c>
      <c r="L48" s="22">
        <f t="shared" si="1"/>
        <v>107129.88999999998</v>
      </c>
      <c r="M48" s="22">
        <f t="shared" si="2"/>
        <v>201711.53999999998</v>
      </c>
      <c r="N48" s="23">
        <f t="shared" si="2"/>
        <v>13317.15</v>
      </c>
      <c r="O48" s="23">
        <f t="shared" si="2"/>
        <v>0</v>
      </c>
      <c r="P48" s="22">
        <f t="shared" si="3"/>
        <v>215028.68999999997</v>
      </c>
      <c r="Q48" s="24"/>
      <c r="R48" s="25"/>
      <c r="S48" s="25"/>
    </row>
    <row r="49" spans="1:19" ht="29.25">
      <c r="A49" s="17">
        <v>39</v>
      </c>
      <c r="B49" s="18" t="s">
        <v>97</v>
      </c>
      <c r="C49" s="19" t="s">
        <v>20</v>
      </c>
      <c r="D49" s="18" t="s">
        <v>98</v>
      </c>
      <c r="E49" s="20">
        <v>97767.16</v>
      </c>
      <c r="F49" s="20">
        <v>0</v>
      </c>
      <c r="G49" s="21">
        <v>0</v>
      </c>
      <c r="H49" s="18">
        <f t="shared" si="0"/>
        <v>97767.16</v>
      </c>
      <c r="I49" s="22">
        <v>98227.47</v>
      </c>
      <c r="J49" s="23">
        <v>0</v>
      </c>
      <c r="K49" s="23">
        <v>0</v>
      </c>
      <c r="L49" s="22">
        <f t="shared" si="1"/>
        <v>98227.47</v>
      </c>
      <c r="M49" s="22">
        <f t="shared" si="2"/>
        <v>195994.63</v>
      </c>
      <c r="N49" s="23">
        <f t="shared" si="2"/>
        <v>0</v>
      </c>
      <c r="O49" s="23">
        <f t="shared" si="2"/>
        <v>0</v>
      </c>
      <c r="P49" s="22">
        <f t="shared" si="3"/>
        <v>195994.63</v>
      </c>
      <c r="Q49" s="24"/>
      <c r="R49" s="25"/>
      <c r="S49" s="25"/>
    </row>
    <row r="50" spans="1:19" ht="15">
      <c r="A50" s="17">
        <v>40</v>
      </c>
      <c r="B50" s="18" t="s">
        <v>99</v>
      </c>
      <c r="C50" s="19" t="s">
        <v>20</v>
      </c>
      <c r="D50" s="18" t="s">
        <v>100</v>
      </c>
      <c r="E50" s="20">
        <v>66681.41</v>
      </c>
      <c r="F50" s="20">
        <v>0</v>
      </c>
      <c r="G50" s="21">
        <v>0</v>
      </c>
      <c r="H50" s="18">
        <f t="shared" si="0"/>
        <v>66681.41</v>
      </c>
      <c r="I50" s="22">
        <v>67015.7</v>
      </c>
      <c r="J50" s="23">
        <v>0</v>
      </c>
      <c r="K50" s="23">
        <v>0</v>
      </c>
      <c r="L50" s="22">
        <f t="shared" si="1"/>
        <v>67015.7</v>
      </c>
      <c r="M50" s="22">
        <f t="shared" si="2"/>
        <v>133697.10999999999</v>
      </c>
      <c r="N50" s="23">
        <f t="shared" si="2"/>
        <v>0</v>
      </c>
      <c r="O50" s="23">
        <f t="shared" si="2"/>
        <v>0</v>
      </c>
      <c r="P50" s="22">
        <f t="shared" si="3"/>
        <v>133697.10999999999</v>
      </c>
      <c r="Q50" s="24"/>
      <c r="R50" s="25"/>
      <c r="S50" s="25"/>
    </row>
    <row r="51" spans="1:19" ht="15">
      <c r="A51" s="17">
        <v>41</v>
      </c>
      <c r="B51" s="18" t="s">
        <v>101</v>
      </c>
      <c r="C51" s="19" t="s">
        <v>14</v>
      </c>
      <c r="D51" s="18" t="s">
        <v>102</v>
      </c>
      <c r="E51" s="20">
        <v>72030.602365591403</v>
      </c>
      <c r="F51" s="20">
        <v>0</v>
      </c>
      <c r="G51" s="21">
        <v>11933.28</v>
      </c>
      <c r="H51" s="18">
        <f t="shared" si="0"/>
        <v>83963.882365591402</v>
      </c>
      <c r="I51" s="22">
        <v>82977.88</v>
      </c>
      <c r="J51" s="23">
        <v>0</v>
      </c>
      <c r="K51" s="23">
        <v>11958.12</v>
      </c>
      <c r="L51" s="22">
        <f t="shared" si="1"/>
        <v>94936</v>
      </c>
      <c r="M51" s="22">
        <f t="shared" si="2"/>
        <v>155008.48236559139</v>
      </c>
      <c r="N51" s="23">
        <f t="shared" si="2"/>
        <v>0</v>
      </c>
      <c r="O51" s="23">
        <f t="shared" si="2"/>
        <v>23891.4</v>
      </c>
      <c r="P51" s="22">
        <f t="shared" si="3"/>
        <v>178899.88236559139</v>
      </c>
      <c r="Q51" s="24"/>
      <c r="R51" s="25"/>
      <c r="S51" s="25"/>
    </row>
    <row r="52" spans="1:19" ht="15">
      <c r="A52" s="17">
        <v>42</v>
      </c>
      <c r="B52" s="18" t="s">
        <v>103</v>
      </c>
      <c r="C52" s="19" t="s">
        <v>20</v>
      </c>
      <c r="D52" s="18" t="s">
        <v>104</v>
      </c>
      <c r="E52" s="20">
        <v>105167.66</v>
      </c>
      <c r="F52" s="20">
        <v>0</v>
      </c>
      <c r="G52" s="21">
        <v>0</v>
      </c>
      <c r="H52" s="18">
        <f t="shared" si="0"/>
        <v>105167.66</v>
      </c>
      <c r="I52" s="22">
        <v>105641.62000000001</v>
      </c>
      <c r="J52" s="23">
        <v>0</v>
      </c>
      <c r="K52" s="23">
        <v>0</v>
      </c>
      <c r="L52" s="22">
        <f t="shared" si="1"/>
        <v>105641.62000000001</v>
      </c>
      <c r="M52" s="22">
        <f t="shared" si="2"/>
        <v>210809.28000000003</v>
      </c>
      <c r="N52" s="23">
        <f t="shared" si="2"/>
        <v>0</v>
      </c>
      <c r="O52" s="23">
        <f t="shared" si="2"/>
        <v>0</v>
      </c>
      <c r="P52" s="22">
        <f t="shared" si="3"/>
        <v>210809.28000000003</v>
      </c>
      <c r="Q52" s="24"/>
      <c r="R52" s="25"/>
      <c r="S52" s="25"/>
    </row>
    <row r="53" spans="1:19" ht="15">
      <c r="A53" s="17">
        <v>43</v>
      </c>
      <c r="B53" s="18" t="s">
        <v>105</v>
      </c>
      <c r="C53" s="19" t="s">
        <v>45</v>
      </c>
      <c r="D53" s="18" t="s">
        <v>106</v>
      </c>
      <c r="E53" s="20">
        <v>64716.51</v>
      </c>
      <c r="F53" s="20">
        <v>892.95</v>
      </c>
      <c r="G53" s="21">
        <v>0</v>
      </c>
      <c r="H53" s="18">
        <f t="shared" si="0"/>
        <v>65609.460000000006</v>
      </c>
      <c r="I53" s="22">
        <v>65046.16</v>
      </c>
      <c r="J53" s="23">
        <v>903.62</v>
      </c>
      <c r="K53" s="23">
        <v>0</v>
      </c>
      <c r="L53" s="22">
        <f t="shared" si="1"/>
        <v>65949.78</v>
      </c>
      <c r="M53" s="22">
        <f t="shared" si="2"/>
        <v>129762.67000000001</v>
      </c>
      <c r="N53" s="23">
        <f t="shared" si="2"/>
        <v>1796.5700000000002</v>
      </c>
      <c r="O53" s="23">
        <f t="shared" si="2"/>
        <v>0</v>
      </c>
      <c r="P53" s="22">
        <f t="shared" si="3"/>
        <v>131559.24000000002</v>
      </c>
      <c r="Q53" s="24"/>
      <c r="R53" s="25"/>
      <c r="S53" s="25"/>
    </row>
    <row r="54" spans="1:19" ht="29.25">
      <c r="A54" s="17">
        <v>44</v>
      </c>
      <c r="B54" s="18" t="s">
        <v>107</v>
      </c>
      <c r="C54" s="19" t="s">
        <v>45</v>
      </c>
      <c r="D54" s="18" t="s">
        <v>108</v>
      </c>
      <c r="E54" s="20">
        <v>151495.46</v>
      </c>
      <c r="F54" s="20">
        <v>13328.039999999999</v>
      </c>
      <c r="G54" s="21">
        <v>0</v>
      </c>
      <c r="H54" s="18">
        <f t="shared" si="0"/>
        <v>164823.5</v>
      </c>
      <c r="I54" s="22">
        <v>71601.665809999977</v>
      </c>
      <c r="J54" s="23">
        <v>13351.17</v>
      </c>
      <c r="K54" s="23">
        <v>0</v>
      </c>
      <c r="L54" s="22">
        <f t="shared" si="1"/>
        <v>84952.835809999975</v>
      </c>
      <c r="M54" s="22">
        <f t="shared" si="2"/>
        <v>223097.12580999997</v>
      </c>
      <c r="N54" s="23">
        <f t="shared" si="2"/>
        <v>26679.21</v>
      </c>
      <c r="O54" s="23">
        <f t="shared" si="2"/>
        <v>0</v>
      </c>
      <c r="P54" s="22">
        <f t="shared" si="3"/>
        <v>249776.33580999996</v>
      </c>
      <c r="Q54" s="24"/>
      <c r="R54" s="25"/>
      <c r="S54" s="25"/>
    </row>
    <row r="55" spans="1:19" ht="15">
      <c r="A55" s="17">
        <v>45</v>
      </c>
      <c r="B55" s="18" t="s">
        <v>109</v>
      </c>
      <c r="C55" s="19" t="s">
        <v>45</v>
      </c>
      <c r="D55" s="18" t="s">
        <v>110</v>
      </c>
      <c r="E55" s="20">
        <v>117216.9</v>
      </c>
      <c r="F55" s="20">
        <v>12885.279999999999</v>
      </c>
      <c r="G55" s="21">
        <v>0</v>
      </c>
      <c r="H55" s="18">
        <f t="shared" si="0"/>
        <v>130102.18</v>
      </c>
      <c r="I55" s="22">
        <v>117744.06</v>
      </c>
      <c r="J55" s="23">
        <v>12903.119999999999</v>
      </c>
      <c r="K55" s="23">
        <v>0</v>
      </c>
      <c r="L55" s="22">
        <f t="shared" si="1"/>
        <v>130647.18</v>
      </c>
      <c r="M55" s="22">
        <f t="shared" si="2"/>
        <v>234960.96</v>
      </c>
      <c r="N55" s="23">
        <f t="shared" si="2"/>
        <v>25788.399999999998</v>
      </c>
      <c r="O55" s="23">
        <f t="shared" si="2"/>
        <v>0</v>
      </c>
      <c r="P55" s="22">
        <f t="shared" si="3"/>
        <v>260749.36</v>
      </c>
      <c r="Q55" s="24"/>
      <c r="R55" s="25"/>
      <c r="S55" s="25"/>
    </row>
    <row r="56" spans="1:19" ht="15">
      <c r="A56" s="17">
        <v>46</v>
      </c>
      <c r="B56" s="18" t="s">
        <v>111</v>
      </c>
      <c r="C56" s="19" t="s">
        <v>17</v>
      </c>
      <c r="D56" s="18" t="s">
        <v>112</v>
      </c>
      <c r="E56" s="20">
        <v>510220.87</v>
      </c>
      <c r="F56" s="20">
        <v>7552.84</v>
      </c>
      <c r="G56" s="21">
        <v>275719.27999999997</v>
      </c>
      <c r="H56" s="18">
        <f t="shared" si="0"/>
        <v>793492.99</v>
      </c>
      <c r="I56" s="22">
        <v>513129.23</v>
      </c>
      <c r="J56" s="23">
        <v>7643.15</v>
      </c>
      <c r="K56" s="23">
        <v>275863.33</v>
      </c>
      <c r="L56" s="22">
        <f t="shared" si="1"/>
        <v>796635.71</v>
      </c>
      <c r="M56" s="22">
        <f t="shared" si="2"/>
        <v>1023350.1</v>
      </c>
      <c r="N56" s="23">
        <f t="shared" si="2"/>
        <v>15195.99</v>
      </c>
      <c r="O56" s="23">
        <f t="shared" si="2"/>
        <v>551582.61</v>
      </c>
      <c r="P56" s="22">
        <f t="shared" si="3"/>
        <v>1590128.7</v>
      </c>
      <c r="Q56" s="24"/>
      <c r="R56" s="25"/>
      <c r="S56" s="25"/>
    </row>
    <row r="57" spans="1:19" ht="15">
      <c r="A57" s="17">
        <v>47</v>
      </c>
      <c r="B57" s="18" t="s">
        <v>113</v>
      </c>
      <c r="C57" s="19" t="s">
        <v>25</v>
      </c>
      <c r="D57" s="18" t="s">
        <v>114</v>
      </c>
      <c r="E57" s="20">
        <v>0</v>
      </c>
      <c r="F57" s="20">
        <v>0</v>
      </c>
      <c r="G57" s="21">
        <v>322786.84999999998</v>
      </c>
      <c r="H57" s="18">
        <f t="shared" si="0"/>
        <v>322786.84999999998</v>
      </c>
      <c r="I57" s="22">
        <v>0</v>
      </c>
      <c r="J57" s="23">
        <v>0</v>
      </c>
      <c r="K57" s="23">
        <v>322963.26</v>
      </c>
      <c r="L57" s="22">
        <f t="shared" si="1"/>
        <v>322963.26</v>
      </c>
      <c r="M57" s="22">
        <f t="shared" si="2"/>
        <v>0</v>
      </c>
      <c r="N57" s="23">
        <f t="shared" si="2"/>
        <v>0</v>
      </c>
      <c r="O57" s="23">
        <f t="shared" si="2"/>
        <v>645750.11</v>
      </c>
      <c r="P57" s="22">
        <f t="shared" si="3"/>
        <v>645750.11</v>
      </c>
      <c r="Q57" s="24"/>
      <c r="R57" s="25"/>
      <c r="S57" s="25"/>
    </row>
    <row r="58" spans="1:19" ht="29.25">
      <c r="A58" s="17">
        <v>48</v>
      </c>
      <c r="B58" s="18" t="s">
        <v>115</v>
      </c>
      <c r="C58" s="19" t="s">
        <v>17</v>
      </c>
      <c r="D58" s="18" t="s">
        <v>116</v>
      </c>
      <c r="E58" s="20">
        <v>64358.54</v>
      </c>
      <c r="F58" s="20">
        <v>305.08999999999997</v>
      </c>
      <c r="G58" s="21">
        <v>28812.22</v>
      </c>
      <c r="H58" s="18">
        <f t="shared" si="0"/>
        <v>93475.85</v>
      </c>
      <c r="I58" s="22">
        <v>64683.46</v>
      </c>
      <c r="J58" s="23">
        <v>308.74</v>
      </c>
      <c r="K58" s="23">
        <v>26162.18</v>
      </c>
      <c r="L58" s="22">
        <f t="shared" si="1"/>
        <v>91154.38</v>
      </c>
      <c r="M58" s="22">
        <f t="shared" si="2"/>
        <v>129042</v>
      </c>
      <c r="N58" s="23">
        <f t="shared" si="2"/>
        <v>613.82999999999993</v>
      </c>
      <c r="O58" s="23">
        <f t="shared" si="2"/>
        <v>54974.400000000001</v>
      </c>
      <c r="P58" s="22">
        <f t="shared" si="3"/>
        <v>184630.23</v>
      </c>
      <c r="Q58" s="24"/>
      <c r="R58" s="25"/>
      <c r="S58" s="25"/>
    </row>
    <row r="59" spans="1:19" ht="15">
      <c r="A59" s="17">
        <v>49</v>
      </c>
      <c r="B59" s="18" t="s">
        <v>117</v>
      </c>
      <c r="C59" s="19" t="s">
        <v>14</v>
      </c>
      <c r="D59" s="18" t="s">
        <v>118</v>
      </c>
      <c r="E59" s="20">
        <v>80788</v>
      </c>
      <c r="F59" s="20">
        <v>0</v>
      </c>
      <c r="G59" s="21">
        <v>18974.990000000002</v>
      </c>
      <c r="H59" s="18">
        <f t="shared" si="0"/>
        <v>99762.99</v>
      </c>
      <c r="I59" s="22">
        <v>81164.149999999994</v>
      </c>
      <c r="J59" s="23">
        <v>0</v>
      </c>
      <c r="K59" s="23">
        <v>19014.490000000002</v>
      </c>
      <c r="L59" s="22">
        <f t="shared" si="1"/>
        <v>100178.64</v>
      </c>
      <c r="M59" s="22">
        <f t="shared" si="2"/>
        <v>161952.15</v>
      </c>
      <c r="N59" s="23">
        <f t="shared" si="2"/>
        <v>0</v>
      </c>
      <c r="O59" s="23">
        <f t="shared" si="2"/>
        <v>37989.480000000003</v>
      </c>
      <c r="P59" s="22">
        <f t="shared" si="3"/>
        <v>199941.63</v>
      </c>
      <c r="Q59" s="24"/>
      <c r="R59" s="25"/>
      <c r="S59" s="25"/>
    </row>
    <row r="60" spans="1:19" ht="15">
      <c r="A60" s="17">
        <v>50</v>
      </c>
      <c r="B60" s="18" t="s">
        <v>119</v>
      </c>
      <c r="C60" s="19" t="s">
        <v>20</v>
      </c>
      <c r="D60" s="18" t="s">
        <v>120</v>
      </c>
      <c r="E60" s="20">
        <v>88447.95</v>
      </c>
      <c r="F60" s="20">
        <v>0</v>
      </c>
      <c r="G60" s="21">
        <v>0</v>
      </c>
      <c r="H60" s="18">
        <f t="shared" si="0"/>
        <v>88447.95</v>
      </c>
      <c r="I60" s="22">
        <v>88867.4</v>
      </c>
      <c r="J60" s="23">
        <v>0</v>
      </c>
      <c r="K60" s="23">
        <v>0</v>
      </c>
      <c r="L60" s="22">
        <f t="shared" si="1"/>
        <v>88867.4</v>
      </c>
      <c r="M60" s="22">
        <f t="shared" si="2"/>
        <v>177315.34999999998</v>
      </c>
      <c r="N60" s="23">
        <f t="shared" si="2"/>
        <v>0</v>
      </c>
      <c r="O60" s="23">
        <f t="shared" si="2"/>
        <v>0</v>
      </c>
      <c r="P60" s="22">
        <f t="shared" si="3"/>
        <v>177315.34999999998</v>
      </c>
      <c r="Q60" s="24"/>
      <c r="R60" s="25"/>
      <c r="S60" s="25"/>
    </row>
    <row r="61" spans="1:19" ht="15">
      <c r="A61" s="17">
        <v>51</v>
      </c>
      <c r="B61" s="18" t="s">
        <v>121</v>
      </c>
      <c r="C61" s="27" t="s">
        <v>45</v>
      </c>
      <c r="D61" s="18" t="s">
        <v>122</v>
      </c>
      <c r="E61" s="20">
        <v>160276.73000000001</v>
      </c>
      <c r="F61" s="20">
        <v>138.49</v>
      </c>
      <c r="G61" s="21">
        <v>0</v>
      </c>
      <c r="H61" s="18">
        <f t="shared" si="0"/>
        <v>160415.22</v>
      </c>
      <c r="I61" s="22">
        <v>160061.99199999997</v>
      </c>
      <c r="J61" s="23">
        <v>0</v>
      </c>
      <c r="K61" s="23">
        <v>0</v>
      </c>
      <c r="L61" s="22">
        <f t="shared" si="1"/>
        <v>160061.99199999997</v>
      </c>
      <c r="M61" s="22">
        <f t="shared" si="2"/>
        <v>320338.72199999995</v>
      </c>
      <c r="N61" s="23">
        <f t="shared" si="2"/>
        <v>138.49</v>
      </c>
      <c r="O61" s="23">
        <f t="shared" si="2"/>
        <v>0</v>
      </c>
      <c r="P61" s="22">
        <f t="shared" si="3"/>
        <v>320477.21199999994</v>
      </c>
      <c r="Q61" s="24"/>
      <c r="R61" s="25"/>
      <c r="S61" s="25"/>
    </row>
    <row r="62" spans="1:19" ht="15">
      <c r="A62" s="17">
        <v>52</v>
      </c>
      <c r="B62" s="18" t="s">
        <v>123</v>
      </c>
      <c r="C62" s="19" t="s">
        <v>20</v>
      </c>
      <c r="D62" s="18" t="s">
        <v>124</v>
      </c>
      <c r="E62" s="20">
        <v>60755.82</v>
      </c>
      <c r="F62" s="20">
        <v>0</v>
      </c>
      <c r="G62" s="21">
        <v>0</v>
      </c>
      <c r="H62" s="18">
        <f t="shared" si="0"/>
        <v>60755.82</v>
      </c>
      <c r="I62" s="22">
        <v>61055.600000000006</v>
      </c>
      <c r="J62" s="23">
        <v>0</v>
      </c>
      <c r="K62" s="23">
        <v>0</v>
      </c>
      <c r="L62" s="22">
        <f t="shared" si="1"/>
        <v>61055.600000000006</v>
      </c>
      <c r="M62" s="22">
        <f t="shared" si="2"/>
        <v>121811.42000000001</v>
      </c>
      <c r="N62" s="23">
        <f t="shared" si="2"/>
        <v>0</v>
      </c>
      <c r="O62" s="23">
        <f t="shared" si="2"/>
        <v>0</v>
      </c>
      <c r="P62" s="22">
        <f t="shared" si="3"/>
        <v>121811.42000000001</v>
      </c>
      <c r="Q62" s="24"/>
      <c r="R62" s="25"/>
      <c r="S62" s="25"/>
    </row>
    <row r="63" spans="1:19" ht="15">
      <c r="A63" s="17">
        <v>53</v>
      </c>
      <c r="B63" s="18" t="s">
        <v>125</v>
      </c>
      <c r="C63" s="19" t="s">
        <v>20</v>
      </c>
      <c r="D63" s="18" t="s">
        <v>126</v>
      </c>
      <c r="E63" s="20">
        <v>190145.9</v>
      </c>
      <c r="F63" s="20">
        <v>0</v>
      </c>
      <c r="G63" s="21">
        <v>0</v>
      </c>
      <c r="H63" s="18">
        <f t="shared" si="0"/>
        <v>190145.9</v>
      </c>
      <c r="I63" s="22">
        <v>191041.35</v>
      </c>
      <c r="J63" s="23">
        <v>0</v>
      </c>
      <c r="K63" s="23">
        <v>0</v>
      </c>
      <c r="L63" s="22">
        <f t="shared" si="1"/>
        <v>191041.35</v>
      </c>
      <c r="M63" s="22">
        <f t="shared" si="2"/>
        <v>381187.25</v>
      </c>
      <c r="N63" s="23">
        <f t="shared" si="2"/>
        <v>0</v>
      </c>
      <c r="O63" s="23">
        <f t="shared" si="2"/>
        <v>0</v>
      </c>
      <c r="P63" s="22">
        <f t="shared" si="3"/>
        <v>381187.25</v>
      </c>
      <c r="Q63" s="24"/>
      <c r="R63" s="25"/>
      <c r="S63" s="25"/>
    </row>
    <row r="64" spans="1:19" ht="15">
      <c r="A64" s="17">
        <v>54</v>
      </c>
      <c r="B64" s="18" t="s">
        <v>127</v>
      </c>
      <c r="C64" s="19" t="s">
        <v>20</v>
      </c>
      <c r="D64" s="18" t="s">
        <v>128</v>
      </c>
      <c r="E64" s="20">
        <v>76384.459999999992</v>
      </c>
      <c r="F64" s="20">
        <v>0</v>
      </c>
      <c r="G64" s="21">
        <v>0</v>
      </c>
      <c r="H64" s="18">
        <f t="shared" si="0"/>
        <v>76384.459999999992</v>
      </c>
      <c r="I64" s="22">
        <v>76741.95</v>
      </c>
      <c r="J64" s="23">
        <v>0</v>
      </c>
      <c r="K64" s="23">
        <v>0</v>
      </c>
      <c r="L64" s="22">
        <f t="shared" si="1"/>
        <v>76741.95</v>
      </c>
      <c r="M64" s="22">
        <f t="shared" si="2"/>
        <v>153126.40999999997</v>
      </c>
      <c r="N64" s="23">
        <f t="shared" si="2"/>
        <v>0</v>
      </c>
      <c r="O64" s="23">
        <f t="shared" si="2"/>
        <v>0</v>
      </c>
      <c r="P64" s="22">
        <f t="shared" si="3"/>
        <v>153126.40999999997</v>
      </c>
      <c r="Q64" s="24"/>
      <c r="R64" s="25"/>
      <c r="S64" s="25"/>
    </row>
    <row r="65" spans="1:19" ht="15">
      <c r="A65" s="17">
        <v>55</v>
      </c>
      <c r="B65" s="18" t="s">
        <v>129</v>
      </c>
      <c r="C65" s="19" t="s">
        <v>20</v>
      </c>
      <c r="D65" s="18" t="s">
        <v>130</v>
      </c>
      <c r="E65" s="20">
        <v>44143.509999999995</v>
      </c>
      <c r="F65" s="20">
        <v>0</v>
      </c>
      <c r="G65" s="21">
        <v>0</v>
      </c>
      <c r="H65" s="18">
        <f t="shared" si="0"/>
        <v>44143.509999999995</v>
      </c>
      <c r="I65" s="22">
        <v>44367.6</v>
      </c>
      <c r="J65" s="23">
        <v>0</v>
      </c>
      <c r="K65" s="23">
        <v>0</v>
      </c>
      <c r="L65" s="22">
        <f t="shared" si="1"/>
        <v>44367.6</v>
      </c>
      <c r="M65" s="22">
        <f t="shared" si="2"/>
        <v>88511.109999999986</v>
      </c>
      <c r="N65" s="23">
        <f t="shared" si="2"/>
        <v>0</v>
      </c>
      <c r="O65" s="23">
        <f t="shared" si="2"/>
        <v>0</v>
      </c>
      <c r="P65" s="22">
        <f t="shared" si="3"/>
        <v>88511.109999999986</v>
      </c>
      <c r="Q65" s="24"/>
      <c r="R65" s="25"/>
      <c r="S65" s="25"/>
    </row>
    <row r="66" spans="1:19" ht="15">
      <c r="A66" s="17">
        <v>56</v>
      </c>
      <c r="B66" s="18" t="s">
        <v>131</v>
      </c>
      <c r="C66" s="19" t="s">
        <v>20</v>
      </c>
      <c r="D66" s="18" t="s">
        <v>132</v>
      </c>
      <c r="E66" s="20">
        <v>212031.09</v>
      </c>
      <c r="F66" s="20">
        <v>0</v>
      </c>
      <c r="G66" s="21">
        <v>0</v>
      </c>
      <c r="H66" s="18">
        <f t="shared" si="0"/>
        <v>212031.09</v>
      </c>
      <c r="I66" s="22">
        <v>213065.92</v>
      </c>
      <c r="J66" s="23">
        <v>0</v>
      </c>
      <c r="K66" s="23">
        <v>0</v>
      </c>
      <c r="L66" s="22">
        <f t="shared" si="1"/>
        <v>213065.92</v>
      </c>
      <c r="M66" s="22">
        <f t="shared" si="2"/>
        <v>425097.01</v>
      </c>
      <c r="N66" s="23">
        <f t="shared" si="2"/>
        <v>0</v>
      </c>
      <c r="O66" s="23">
        <f t="shared" si="2"/>
        <v>0</v>
      </c>
      <c r="P66" s="22">
        <f t="shared" si="3"/>
        <v>425097.01</v>
      </c>
      <c r="Q66" s="24"/>
      <c r="R66" s="25"/>
      <c r="S66" s="25"/>
    </row>
    <row r="67" spans="1:19" ht="15">
      <c r="A67" s="17">
        <v>57</v>
      </c>
      <c r="B67" s="18" t="s">
        <v>133</v>
      </c>
      <c r="C67" s="19" t="s">
        <v>45</v>
      </c>
      <c r="D67" s="18" t="s">
        <v>134</v>
      </c>
      <c r="E67" s="20">
        <v>175332.75</v>
      </c>
      <c r="F67" s="20">
        <v>19832.89</v>
      </c>
      <c r="G67" s="21">
        <v>0</v>
      </c>
      <c r="H67" s="18">
        <f t="shared" si="0"/>
        <v>195165.64</v>
      </c>
      <c r="I67" s="22">
        <v>177129.12</v>
      </c>
      <c r="J67" s="23">
        <v>19882.72</v>
      </c>
      <c r="K67" s="23">
        <v>0</v>
      </c>
      <c r="L67" s="22">
        <f t="shared" si="1"/>
        <v>197011.84</v>
      </c>
      <c r="M67" s="22">
        <f t="shared" si="2"/>
        <v>352461.87</v>
      </c>
      <c r="N67" s="23">
        <f t="shared" si="2"/>
        <v>39715.61</v>
      </c>
      <c r="O67" s="23">
        <f t="shared" si="2"/>
        <v>0</v>
      </c>
      <c r="P67" s="22">
        <f t="shared" si="3"/>
        <v>392177.48</v>
      </c>
      <c r="Q67" s="24"/>
      <c r="R67" s="25"/>
      <c r="S67" s="25"/>
    </row>
    <row r="68" spans="1:19" ht="15">
      <c r="A68" s="17">
        <v>58</v>
      </c>
      <c r="B68" s="18" t="s">
        <v>135</v>
      </c>
      <c r="C68" s="19" t="s">
        <v>20</v>
      </c>
      <c r="D68" s="18" t="s">
        <v>136</v>
      </c>
      <c r="E68" s="20">
        <v>119929.42</v>
      </c>
      <c r="F68" s="20">
        <v>0</v>
      </c>
      <c r="G68" s="21">
        <v>0</v>
      </c>
      <c r="H68" s="18">
        <f t="shared" si="0"/>
        <v>119929.42</v>
      </c>
      <c r="I68" s="22">
        <v>120472.19</v>
      </c>
      <c r="J68" s="23">
        <v>0</v>
      </c>
      <c r="K68" s="23">
        <v>0</v>
      </c>
      <c r="L68" s="22">
        <f t="shared" si="1"/>
        <v>120472.19</v>
      </c>
      <c r="M68" s="22">
        <f t="shared" si="2"/>
        <v>240401.61</v>
      </c>
      <c r="N68" s="23">
        <f t="shared" si="2"/>
        <v>0</v>
      </c>
      <c r="O68" s="23">
        <f t="shared" si="2"/>
        <v>0</v>
      </c>
      <c r="P68" s="22">
        <f t="shared" si="3"/>
        <v>240401.61</v>
      </c>
      <c r="Q68" s="24"/>
      <c r="R68" s="25"/>
      <c r="S68" s="25"/>
    </row>
    <row r="69" spans="1:19" ht="15">
      <c r="A69" s="17">
        <v>59</v>
      </c>
      <c r="B69" s="28" t="s">
        <v>137</v>
      </c>
      <c r="C69" s="19" t="s">
        <v>25</v>
      </c>
      <c r="D69" s="18" t="s">
        <v>138</v>
      </c>
      <c r="E69" s="20">
        <v>0</v>
      </c>
      <c r="F69" s="20">
        <v>0</v>
      </c>
      <c r="G69" s="21">
        <v>9397.2199999999993</v>
      </c>
      <c r="H69" s="18">
        <f t="shared" si="0"/>
        <v>9397.2199999999993</v>
      </c>
      <c r="I69" s="22">
        <v>0</v>
      </c>
      <c r="J69" s="23">
        <v>0</v>
      </c>
      <c r="K69" s="23">
        <v>9398.34</v>
      </c>
      <c r="L69" s="22">
        <f t="shared" si="1"/>
        <v>9398.34</v>
      </c>
      <c r="M69" s="22">
        <f t="shared" si="2"/>
        <v>0</v>
      </c>
      <c r="N69" s="23">
        <f t="shared" si="2"/>
        <v>0</v>
      </c>
      <c r="O69" s="23">
        <f t="shared" si="2"/>
        <v>18795.559999999998</v>
      </c>
      <c r="P69" s="22">
        <f t="shared" si="3"/>
        <v>18795.559999999998</v>
      </c>
      <c r="Q69" s="24"/>
      <c r="R69" s="25"/>
      <c r="S69" s="25"/>
    </row>
    <row r="70" spans="1:19" ht="29.25">
      <c r="A70" s="17">
        <v>60</v>
      </c>
      <c r="B70" s="28" t="s">
        <v>139</v>
      </c>
      <c r="C70" s="19" t="s">
        <v>25</v>
      </c>
      <c r="D70" s="18" t="s">
        <v>140</v>
      </c>
      <c r="E70" s="20">
        <v>0</v>
      </c>
      <c r="F70" s="20">
        <v>0</v>
      </c>
      <c r="G70" s="21">
        <v>34818.639999999999</v>
      </c>
      <c r="H70" s="18">
        <f t="shared" si="0"/>
        <v>34818.639999999999</v>
      </c>
      <c r="I70" s="22">
        <v>0</v>
      </c>
      <c r="J70" s="23">
        <v>0</v>
      </c>
      <c r="K70" s="23">
        <v>34871.06</v>
      </c>
      <c r="L70" s="22">
        <f t="shared" si="1"/>
        <v>34871.06</v>
      </c>
      <c r="M70" s="22">
        <f t="shared" si="2"/>
        <v>0</v>
      </c>
      <c r="N70" s="23">
        <f t="shared" si="2"/>
        <v>0</v>
      </c>
      <c r="O70" s="23">
        <f t="shared" si="2"/>
        <v>69689.7</v>
      </c>
      <c r="P70" s="22">
        <f t="shared" si="3"/>
        <v>69689.7</v>
      </c>
      <c r="Q70" s="24"/>
      <c r="R70" s="25"/>
      <c r="S70" s="25"/>
    </row>
    <row r="71" spans="1:19" ht="15">
      <c r="A71" s="17">
        <v>61</v>
      </c>
      <c r="B71" s="28" t="s">
        <v>141</v>
      </c>
      <c r="C71" s="19" t="s">
        <v>45</v>
      </c>
      <c r="D71" s="18" t="s">
        <v>142</v>
      </c>
      <c r="E71" s="20">
        <v>130864.97</v>
      </c>
      <c r="F71" s="20">
        <v>311.18000000000006</v>
      </c>
      <c r="G71" s="21">
        <v>0</v>
      </c>
      <c r="H71" s="18">
        <f t="shared" si="0"/>
        <v>131176.15</v>
      </c>
      <c r="I71" s="22">
        <v>211372.1</v>
      </c>
      <c r="J71" s="23">
        <v>903.62</v>
      </c>
      <c r="K71" s="23">
        <v>0</v>
      </c>
      <c r="L71" s="22">
        <f t="shared" si="1"/>
        <v>212275.72</v>
      </c>
      <c r="M71" s="22">
        <f t="shared" si="2"/>
        <v>342237.07</v>
      </c>
      <c r="N71" s="23">
        <f t="shared" si="2"/>
        <v>1214.8000000000002</v>
      </c>
      <c r="O71" s="23">
        <f t="shared" si="2"/>
        <v>0</v>
      </c>
      <c r="P71" s="22">
        <f t="shared" si="3"/>
        <v>343451.87</v>
      </c>
      <c r="Q71" s="24"/>
      <c r="R71" s="25"/>
      <c r="S71" s="25"/>
    </row>
    <row r="72" spans="1:19" ht="15">
      <c r="A72" s="17">
        <v>62</v>
      </c>
      <c r="B72" s="28" t="s">
        <v>143</v>
      </c>
      <c r="C72" s="19" t="s">
        <v>17</v>
      </c>
      <c r="D72" s="18" t="s">
        <v>144</v>
      </c>
      <c r="E72" s="20">
        <v>400079.1</v>
      </c>
      <c r="F72" s="20">
        <v>18102.7</v>
      </c>
      <c r="G72" s="21">
        <v>243876.86</v>
      </c>
      <c r="H72" s="18">
        <f t="shared" si="0"/>
        <v>662058.65999999992</v>
      </c>
      <c r="I72" s="22">
        <v>398056.26</v>
      </c>
      <c r="J72" s="23">
        <v>18182.919999999998</v>
      </c>
      <c r="K72" s="23">
        <v>244002.92</v>
      </c>
      <c r="L72" s="22">
        <f t="shared" si="1"/>
        <v>660242.1</v>
      </c>
      <c r="M72" s="22">
        <f t="shared" si="2"/>
        <v>798135.36</v>
      </c>
      <c r="N72" s="23">
        <f t="shared" si="2"/>
        <v>36285.619999999995</v>
      </c>
      <c r="O72" s="23">
        <f t="shared" si="2"/>
        <v>487879.78</v>
      </c>
      <c r="P72" s="22">
        <f t="shared" si="3"/>
        <v>1322300.76</v>
      </c>
      <c r="Q72" s="24"/>
      <c r="R72" s="25"/>
      <c r="S72" s="25"/>
    </row>
    <row r="73" spans="1:19" ht="29.25">
      <c r="A73" s="17">
        <v>63</v>
      </c>
      <c r="B73" s="28" t="s">
        <v>145</v>
      </c>
      <c r="C73" s="19" t="s">
        <v>20</v>
      </c>
      <c r="D73" s="18" t="s">
        <v>146</v>
      </c>
      <c r="E73" s="20">
        <v>79728.17</v>
      </c>
      <c r="F73" s="20">
        <v>0</v>
      </c>
      <c r="G73" s="21">
        <v>0</v>
      </c>
      <c r="H73" s="18">
        <f t="shared" si="0"/>
        <v>79728.17</v>
      </c>
      <c r="I73" s="22">
        <v>80105.38</v>
      </c>
      <c r="J73" s="23">
        <v>0</v>
      </c>
      <c r="K73" s="23">
        <v>0</v>
      </c>
      <c r="L73" s="22">
        <f t="shared" si="1"/>
        <v>80105.38</v>
      </c>
      <c r="M73" s="22">
        <f t="shared" si="2"/>
        <v>159833.54999999999</v>
      </c>
      <c r="N73" s="23">
        <f t="shared" si="2"/>
        <v>0</v>
      </c>
      <c r="O73" s="23">
        <f t="shared" si="2"/>
        <v>0</v>
      </c>
      <c r="P73" s="22">
        <f t="shared" si="3"/>
        <v>159833.54999999999</v>
      </c>
      <c r="Q73" s="24"/>
      <c r="R73" s="25"/>
      <c r="S73" s="25"/>
    </row>
    <row r="74" spans="1:19" ht="29.25">
      <c r="A74" s="17">
        <v>64</v>
      </c>
      <c r="B74" s="28" t="s">
        <v>147</v>
      </c>
      <c r="C74" s="19" t="s">
        <v>25</v>
      </c>
      <c r="D74" s="18" t="s">
        <v>148</v>
      </c>
      <c r="E74" s="20">
        <v>0</v>
      </c>
      <c r="F74" s="20">
        <v>0</v>
      </c>
      <c r="G74" s="21">
        <v>45416.68</v>
      </c>
      <c r="H74" s="18">
        <f t="shared" si="0"/>
        <v>45416.68</v>
      </c>
      <c r="I74" s="22">
        <v>0</v>
      </c>
      <c r="J74" s="23">
        <v>0</v>
      </c>
      <c r="K74" s="23">
        <v>45438.06</v>
      </c>
      <c r="L74" s="22">
        <f t="shared" si="1"/>
        <v>45438.06</v>
      </c>
      <c r="M74" s="22">
        <f t="shared" si="2"/>
        <v>0</v>
      </c>
      <c r="N74" s="23">
        <f t="shared" si="2"/>
        <v>0</v>
      </c>
      <c r="O74" s="23">
        <f t="shared" si="2"/>
        <v>90854.739999999991</v>
      </c>
      <c r="P74" s="22">
        <f t="shared" si="3"/>
        <v>90854.739999999991</v>
      </c>
      <c r="Q74" s="24"/>
      <c r="R74" s="25"/>
      <c r="S74" s="25"/>
    </row>
    <row r="75" spans="1:19" ht="29.25">
      <c r="A75" s="17">
        <v>65</v>
      </c>
      <c r="B75" s="28" t="s">
        <v>149</v>
      </c>
      <c r="C75" s="19" t="s">
        <v>25</v>
      </c>
      <c r="D75" s="18" t="s">
        <v>150</v>
      </c>
      <c r="E75" s="20">
        <v>0</v>
      </c>
      <c r="F75" s="20">
        <v>0</v>
      </c>
      <c r="G75" s="21">
        <v>12965.34</v>
      </c>
      <c r="H75" s="18">
        <f t="shared" si="0"/>
        <v>12965.34</v>
      </c>
      <c r="I75" s="22">
        <v>0</v>
      </c>
      <c r="J75" s="23">
        <v>0</v>
      </c>
      <c r="K75" s="23">
        <v>12992.34</v>
      </c>
      <c r="L75" s="22">
        <f t="shared" si="1"/>
        <v>12992.34</v>
      </c>
      <c r="M75" s="22">
        <f t="shared" si="2"/>
        <v>0</v>
      </c>
      <c r="N75" s="23">
        <f t="shared" si="2"/>
        <v>0</v>
      </c>
      <c r="O75" s="23">
        <f t="shared" si="2"/>
        <v>25957.68</v>
      </c>
      <c r="P75" s="22">
        <f t="shared" si="3"/>
        <v>25957.68</v>
      </c>
      <c r="Q75" s="24"/>
      <c r="R75" s="25"/>
      <c r="S75" s="25"/>
    </row>
    <row r="76" spans="1:19" ht="15">
      <c r="A76" s="17">
        <v>66</v>
      </c>
      <c r="B76" s="18" t="s">
        <v>151</v>
      </c>
      <c r="C76" s="19" t="s">
        <v>20</v>
      </c>
      <c r="D76" s="18" t="s">
        <v>152</v>
      </c>
      <c r="E76" s="20">
        <v>46279.51</v>
      </c>
      <c r="F76" s="20">
        <v>0</v>
      </c>
      <c r="G76" s="21">
        <v>0</v>
      </c>
      <c r="H76" s="18">
        <f t="shared" ref="H76:H139" si="4">E76+F76+G76</f>
        <v>46279.51</v>
      </c>
      <c r="I76" s="22">
        <v>46534.520000000004</v>
      </c>
      <c r="J76" s="23">
        <v>0</v>
      </c>
      <c r="K76" s="23">
        <v>0</v>
      </c>
      <c r="L76" s="22">
        <f t="shared" ref="L76:L139" si="5">I76+J76+K76</f>
        <v>46534.520000000004</v>
      </c>
      <c r="M76" s="22">
        <f t="shared" ref="M76:O139" si="6">E76+I76</f>
        <v>92814.03</v>
      </c>
      <c r="N76" s="23">
        <f t="shared" si="6"/>
        <v>0</v>
      </c>
      <c r="O76" s="23">
        <f t="shared" si="6"/>
        <v>0</v>
      </c>
      <c r="P76" s="22">
        <f t="shared" ref="P76:P139" si="7">M76+N76+O76</f>
        <v>92814.03</v>
      </c>
      <c r="Q76" s="24"/>
      <c r="R76" s="25"/>
      <c r="S76" s="25"/>
    </row>
    <row r="77" spans="1:19" ht="29.25">
      <c r="A77" s="17">
        <v>67</v>
      </c>
      <c r="B77" s="28" t="s">
        <v>153</v>
      </c>
      <c r="C77" s="19" t="s">
        <v>45</v>
      </c>
      <c r="D77" s="18" t="s">
        <v>154</v>
      </c>
      <c r="E77" s="20">
        <v>50741.549999999996</v>
      </c>
      <c r="F77" s="20">
        <v>818.53</v>
      </c>
      <c r="G77" s="21">
        <v>0</v>
      </c>
      <c r="H77" s="18">
        <f t="shared" si="4"/>
        <v>51560.079999999994</v>
      </c>
      <c r="I77" s="22">
        <v>50988.049999999996</v>
      </c>
      <c r="J77" s="23">
        <v>828.32</v>
      </c>
      <c r="K77" s="23">
        <v>0</v>
      </c>
      <c r="L77" s="22">
        <f t="shared" si="5"/>
        <v>51816.369999999995</v>
      </c>
      <c r="M77" s="22">
        <f t="shared" si="6"/>
        <v>101729.59999999999</v>
      </c>
      <c r="N77" s="23">
        <f t="shared" si="6"/>
        <v>1646.85</v>
      </c>
      <c r="O77" s="23">
        <f t="shared" si="6"/>
        <v>0</v>
      </c>
      <c r="P77" s="22">
        <f t="shared" si="7"/>
        <v>103376.45</v>
      </c>
      <c r="Q77" s="24"/>
      <c r="R77" s="25"/>
      <c r="S77" s="25"/>
    </row>
    <row r="78" spans="1:19" ht="15">
      <c r="A78" s="17">
        <v>68</v>
      </c>
      <c r="B78" s="28" t="s">
        <v>155</v>
      </c>
      <c r="C78" s="19" t="s">
        <v>20</v>
      </c>
      <c r="D78" s="18" t="s">
        <v>156</v>
      </c>
      <c r="E78" s="20">
        <v>86116.51</v>
      </c>
      <c r="F78" s="20">
        <v>0</v>
      </c>
      <c r="G78" s="21">
        <v>0</v>
      </c>
      <c r="H78" s="18">
        <f t="shared" si="4"/>
        <v>86116.51</v>
      </c>
      <c r="I78" s="22">
        <v>86528.62</v>
      </c>
      <c r="J78" s="23">
        <v>0</v>
      </c>
      <c r="K78" s="23">
        <v>0</v>
      </c>
      <c r="L78" s="22">
        <f t="shared" si="5"/>
        <v>86528.62</v>
      </c>
      <c r="M78" s="22">
        <f t="shared" si="6"/>
        <v>172645.13</v>
      </c>
      <c r="N78" s="23">
        <f t="shared" si="6"/>
        <v>0</v>
      </c>
      <c r="O78" s="23">
        <f t="shared" si="6"/>
        <v>0</v>
      </c>
      <c r="P78" s="22">
        <f t="shared" si="7"/>
        <v>172645.13</v>
      </c>
      <c r="Q78" s="24"/>
      <c r="R78" s="25"/>
      <c r="S78" s="25"/>
    </row>
    <row r="79" spans="1:19" ht="15">
      <c r="A79" s="17">
        <v>69</v>
      </c>
      <c r="B79" s="28" t="s">
        <v>157</v>
      </c>
      <c r="C79" s="19" t="s">
        <v>45</v>
      </c>
      <c r="D79" s="18" t="s">
        <v>158</v>
      </c>
      <c r="E79" s="20">
        <v>209031.38999999998</v>
      </c>
      <c r="F79" s="20">
        <v>3012.47</v>
      </c>
      <c r="G79" s="21">
        <v>0</v>
      </c>
      <c r="H79" s="18">
        <f t="shared" si="4"/>
        <v>212043.86</v>
      </c>
      <c r="I79" s="22">
        <v>211009.73</v>
      </c>
      <c r="J79" s="23">
        <v>3074.95</v>
      </c>
      <c r="K79" s="23">
        <v>0</v>
      </c>
      <c r="L79" s="22">
        <f t="shared" si="5"/>
        <v>214084.68000000002</v>
      </c>
      <c r="M79" s="22">
        <f t="shared" si="6"/>
        <v>420041.12</v>
      </c>
      <c r="N79" s="23">
        <f t="shared" si="6"/>
        <v>6087.42</v>
      </c>
      <c r="O79" s="23">
        <f t="shared" si="6"/>
        <v>0</v>
      </c>
      <c r="P79" s="22">
        <f t="shared" si="7"/>
        <v>426128.54</v>
      </c>
      <c r="Q79" s="24"/>
      <c r="R79" s="25"/>
      <c r="S79" s="25"/>
    </row>
    <row r="80" spans="1:19" ht="29.25">
      <c r="A80" s="17">
        <v>70</v>
      </c>
      <c r="B80" s="18" t="s">
        <v>159</v>
      </c>
      <c r="C80" s="19" t="s">
        <v>20</v>
      </c>
      <c r="D80" s="18" t="s">
        <v>160</v>
      </c>
      <c r="E80" s="20">
        <v>86294.36</v>
      </c>
      <c r="F80" s="20">
        <v>0</v>
      </c>
      <c r="G80" s="21">
        <v>0</v>
      </c>
      <c r="H80" s="18">
        <f t="shared" si="4"/>
        <v>86294.36</v>
      </c>
      <c r="I80" s="22">
        <v>86695.489999999991</v>
      </c>
      <c r="J80" s="23">
        <v>0</v>
      </c>
      <c r="K80" s="23">
        <v>0</v>
      </c>
      <c r="L80" s="22">
        <f t="shared" si="5"/>
        <v>86695.489999999991</v>
      </c>
      <c r="M80" s="22">
        <f t="shared" si="6"/>
        <v>172989.84999999998</v>
      </c>
      <c r="N80" s="23">
        <f t="shared" si="6"/>
        <v>0</v>
      </c>
      <c r="O80" s="23">
        <f t="shared" si="6"/>
        <v>0</v>
      </c>
      <c r="P80" s="22">
        <f t="shared" si="7"/>
        <v>172989.84999999998</v>
      </c>
      <c r="Q80" s="24"/>
      <c r="R80" s="25"/>
      <c r="S80" s="25"/>
    </row>
    <row r="81" spans="1:19" ht="15">
      <c r="A81" s="17">
        <v>71</v>
      </c>
      <c r="B81" s="18" t="s">
        <v>161</v>
      </c>
      <c r="C81" s="19" t="s">
        <v>20</v>
      </c>
      <c r="D81" s="18" t="s">
        <v>162</v>
      </c>
      <c r="E81" s="20">
        <v>56085.79</v>
      </c>
      <c r="F81" s="20">
        <v>0</v>
      </c>
      <c r="G81" s="21">
        <v>0</v>
      </c>
      <c r="H81" s="18">
        <f t="shared" si="4"/>
        <v>56085.79</v>
      </c>
      <c r="I81" s="22">
        <v>56361.58</v>
      </c>
      <c r="J81" s="23">
        <v>0</v>
      </c>
      <c r="K81" s="23">
        <v>0</v>
      </c>
      <c r="L81" s="22">
        <f t="shared" si="5"/>
        <v>56361.58</v>
      </c>
      <c r="M81" s="22">
        <f t="shared" si="6"/>
        <v>112447.37</v>
      </c>
      <c r="N81" s="23">
        <f t="shared" si="6"/>
        <v>0</v>
      </c>
      <c r="O81" s="23">
        <f t="shared" si="6"/>
        <v>0</v>
      </c>
      <c r="P81" s="22">
        <f t="shared" si="7"/>
        <v>112447.37</v>
      </c>
      <c r="Q81" s="24"/>
      <c r="R81" s="25"/>
      <c r="S81" s="25"/>
    </row>
    <row r="82" spans="1:19" ht="15">
      <c r="A82" s="17">
        <v>72</v>
      </c>
      <c r="B82" s="28" t="s">
        <v>163</v>
      </c>
      <c r="C82" s="26" t="s">
        <v>25</v>
      </c>
      <c r="D82" s="18" t="s">
        <v>164</v>
      </c>
      <c r="E82" s="20">
        <v>0</v>
      </c>
      <c r="F82" s="20">
        <v>0</v>
      </c>
      <c r="G82" s="21">
        <v>47444.770000000004</v>
      </c>
      <c r="H82" s="18">
        <f t="shared" si="4"/>
        <v>47444.770000000004</v>
      </c>
      <c r="I82" s="22">
        <v>0</v>
      </c>
      <c r="J82" s="23">
        <v>0</v>
      </c>
      <c r="K82" s="23">
        <v>47465.509999999995</v>
      </c>
      <c r="L82" s="22">
        <f t="shared" si="5"/>
        <v>47465.509999999995</v>
      </c>
      <c r="M82" s="22">
        <f t="shared" si="6"/>
        <v>0</v>
      </c>
      <c r="N82" s="23">
        <f t="shared" si="6"/>
        <v>0</v>
      </c>
      <c r="O82" s="23">
        <f t="shared" si="6"/>
        <v>94910.28</v>
      </c>
      <c r="P82" s="22">
        <f t="shared" si="7"/>
        <v>94910.28</v>
      </c>
      <c r="Q82" s="24"/>
      <c r="R82" s="25"/>
      <c r="S82" s="25"/>
    </row>
    <row r="83" spans="1:19" ht="15">
      <c r="A83" s="17">
        <v>73</v>
      </c>
      <c r="B83" s="28" t="s">
        <v>165</v>
      </c>
      <c r="C83" s="19" t="s">
        <v>20</v>
      </c>
      <c r="D83" s="18" t="s">
        <v>166</v>
      </c>
      <c r="E83" s="20">
        <v>291724.52999999997</v>
      </c>
      <c r="F83" s="20">
        <v>0</v>
      </c>
      <c r="G83" s="21">
        <v>0</v>
      </c>
      <c r="H83" s="18">
        <f t="shared" si="4"/>
        <v>291724.52999999997</v>
      </c>
      <c r="I83" s="22">
        <v>293177.68999999994</v>
      </c>
      <c r="J83" s="23">
        <v>0</v>
      </c>
      <c r="K83" s="23">
        <v>0</v>
      </c>
      <c r="L83" s="22">
        <f t="shared" si="5"/>
        <v>293177.68999999994</v>
      </c>
      <c r="M83" s="22">
        <f t="shared" si="6"/>
        <v>584902.22</v>
      </c>
      <c r="N83" s="23">
        <f t="shared" si="6"/>
        <v>0</v>
      </c>
      <c r="O83" s="23">
        <f t="shared" si="6"/>
        <v>0</v>
      </c>
      <c r="P83" s="22">
        <f t="shared" si="7"/>
        <v>584902.22</v>
      </c>
      <c r="Q83" s="24"/>
      <c r="R83" s="25"/>
      <c r="S83" s="25"/>
    </row>
    <row r="84" spans="1:19" ht="15">
      <c r="A84" s="17">
        <v>74</v>
      </c>
      <c r="B84" s="28" t="s">
        <v>167</v>
      </c>
      <c r="C84" s="19" t="s">
        <v>14</v>
      </c>
      <c r="D84" s="18" t="s">
        <v>168</v>
      </c>
      <c r="E84" s="20">
        <v>84600.930000000008</v>
      </c>
      <c r="F84" s="20">
        <v>0</v>
      </c>
      <c r="G84" s="21">
        <v>19572.73</v>
      </c>
      <c r="H84" s="18">
        <f t="shared" si="4"/>
        <v>104173.66</v>
      </c>
      <c r="I84" s="22">
        <v>84978.040000000008</v>
      </c>
      <c r="J84" s="23">
        <v>0</v>
      </c>
      <c r="K84" s="23">
        <v>19613.48</v>
      </c>
      <c r="L84" s="22">
        <f t="shared" si="5"/>
        <v>104591.52</v>
      </c>
      <c r="M84" s="22">
        <f t="shared" si="6"/>
        <v>169578.97000000003</v>
      </c>
      <c r="N84" s="23">
        <f t="shared" si="6"/>
        <v>0</v>
      </c>
      <c r="O84" s="23">
        <f t="shared" si="6"/>
        <v>39186.21</v>
      </c>
      <c r="P84" s="22">
        <f t="shared" si="7"/>
        <v>208765.18000000002</v>
      </c>
      <c r="Q84" s="24"/>
      <c r="R84" s="25"/>
      <c r="S84" s="25"/>
    </row>
    <row r="85" spans="1:19" ht="15">
      <c r="A85" s="17">
        <v>75</v>
      </c>
      <c r="B85" s="18" t="s">
        <v>169</v>
      </c>
      <c r="C85" s="19" t="s">
        <v>45</v>
      </c>
      <c r="D85" s="18" t="s">
        <v>170</v>
      </c>
      <c r="E85" s="20">
        <v>97796.07</v>
      </c>
      <c r="F85" s="20">
        <v>684.59</v>
      </c>
      <c r="G85" s="21">
        <v>0</v>
      </c>
      <c r="H85" s="18">
        <f t="shared" si="4"/>
        <v>98480.66</v>
      </c>
      <c r="I85" s="22">
        <v>98257.709999999992</v>
      </c>
      <c r="J85" s="23">
        <v>692.78</v>
      </c>
      <c r="K85" s="23">
        <v>0</v>
      </c>
      <c r="L85" s="22">
        <f t="shared" si="5"/>
        <v>98950.489999999991</v>
      </c>
      <c r="M85" s="22">
        <f t="shared" si="6"/>
        <v>196053.78</v>
      </c>
      <c r="N85" s="23">
        <f t="shared" si="6"/>
        <v>1377.37</v>
      </c>
      <c r="O85" s="23">
        <f t="shared" si="6"/>
        <v>0</v>
      </c>
      <c r="P85" s="22">
        <f t="shared" si="7"/>
        <v>197431.15</v>
      </c>
      <c r="Q85" s="24"/>
      <c r="R85" s="25"/>
      <c r="S85" s="25"/>
    </row>
    <row r="86" spans="1:19" ht="15">
      <c r="A86" s="17">
        <v>76</v>
      </c>
      <c r="B86" s="28" t="s">
        <v>171</v>
      </c>
      <c r="C86" s="27" t="s">
        <v>56</v>
      </c>
      <c r="D86" s="18" t="s">
        <v>172</v>
      </c>
      <c r="E86" s="20">
        <v>84751.109999999986</v>
      </c>
      <c r="F86" s="20">
        <v>864.97</v>
      </c>
      <c r="G86" s="21">
        <v>0</v>
      </c>
      <c r="H86" s="18">
        <f t="shared" si="4"/>
        <v>85616.079999999987</v>
      </c>
      <c r="I86" s="22">
        <v>85135.799999999988</v>
      </c>
      <c r="J86" s="23">
        <v>0</v>
      </c>
      <c r="K86" s="23">
        <v>0</v>
      </c>
      <c r="L86" s="22">
        <f t="shared" si="5"/>
        <v>85135.799999999988</v>
      </c>
      <c r="M86" s="22">
        <f t="shared" si="6"/>
        <v>169886.90999999997</v>
      </c>
      <c r="N86" s="23">
        <f t="shared" si="6"/>
        <v>864.97</v>
      </c>
      <c r="O86" s="23">
        <f t="shared" si="6"/>
        <v>0</v>
      </c>
      <c r="P86" s="22">
        <f t="shared" si="7"/>
        <v>170751.87999999998</v>
      </c>
      <c r="Q86" s="24"/>
      <c r="R86" s="25"/>
      <c r="S86" s="25"/>
    </row>
    <row r="87" spans="1:19" ht="29.25">
      <c r="A87" s="17">
        <v>77</v>
      </c>
      <c r="B87" s="28" t="s">
        <v>173</v>
      </c>
      <c r="C87" s="19" t="s">
        <v>56</v>
      </c>
      <c r="D87" s="18" t="s">
        <v>174</v>
      </c>
      <c r="E87" s="20">
        <v>84960.390000000014</v>
      </c>
      <c r="F87" s="20">
        <v>1607.3</v>
      </c>
      <c r="G87" s="21">
        <v>0</v>
      </c>
      <c r="H87" s="18">
        <f t="shared" si="4"/>
        <v>86567.690000000017</v>
      </c>
      <c r="I87" s="22">
        <v>85373.58</v>
      </c>
      <c r="J87" s="23">
        <v>1626.52</v>
      </c>
      <c r="K87" s="23">
        <v>0</v>
      </c>
      <c r="L87" s="22">
        <f t="shared" si="5"/>
        <v>87000.1</v>
      </c>
      <c r="M87" s="22">
        <f t="shared" si="6"/>
        <v>170333.97000000003</v>
      </c>
      <c r="N87" s="23">
        <f t="shared" si="6"/>
        <v>3233.8199999999997</v>
      </c>
      <c r="O87" s="23">
        <f t="shared" si="6"/>
        <v>0</v>
      </c>
      <c r="P87" s="22">
        <f t="shared" si="7"/>
        <v>173567.79000000004</v>
      </c>
      <c r="Q87" s="24"/>
      <c r="R87" s="25"/>
      <c r="S87" s="25"/>
    </row>
    <row r="88" spans="1:19" ht="15">
      <c r="A88" s="17">
        <v>78</v>
      </c>
      <c r="B88" s="28" t="s">
        <v>175</v>
      </c>
      <c r="C88" s="19" t="s">
        <v>56</v>
      </c>
      <c r="D88" s="18" t="s">
        <v>176</v>
      </c>
      <c r="E88" s="20">
        <v>115460.34</v>
      </c>
      <c r="F88" s="20">
        <v>982.24</v>
      </c>
      <c r="G88" s="21">
        <v>0</v>
      </c>
      <c r="H88" s="18">
        <f t="shared" si="4"/>
        <v>116442.58</v>
      </c>
      <c r="I88" s="22">
        <v>116046.88</v>
      </c>
      <c r="J88" s="23">
        <v>993.99</v>
      </c>
      <c r="K88" s="23">
        <v>0</v>
      </c>
      <c r="L88" s="22">
        <f t="shared" si="5"/>
        <v>117040.87000000001</v>
      </c>
      <c r="M88" s="22">
        <f t="shared" si="6"/>
        <v>231507.22</v>
      </c>
      <c r="N88" s="23">
        <f t="shared" si="6"/>
        <v>1976.23</v>
      </c>
      <c r="O88" s="23">
        <f t="shared" si="6"/>
        <v>0</v>
      </c>
      <c r="P88" s="22">
        <f t="shared" si="7"/>
        <v>233483.45</v>
      </c>
      <c r="Q88" s="24"/>
      <c r="R88" s="25"/>
      <c r="S88" s="25"/>
    </row>
    <row r="89" spans="1:19" ht="15">
      <c r="A89" s="17">
        <v>79</v>
      </c>
      <c r="B89" s="28" t="s">
        <v>177</v>
      </c>
      <c r="C89" s="19" t="s">
        <v>40</v>
      </c>
      <c r="D89" s="18" t="s">
        <v>178</v>
      </c>
      <c r="E89" s="20">
        <v>0</v>
      </c>
      <c r="F89" s="20">
        <v>2415.79</v>
      </c>
      <c r="G89" s="21">
        <v>0</v>
      </c>
      <c r="H89" s="18">
        <f t="shared" si="4"/>
        <v>2415.79</v>
      </c>
      <c r="I89" s="22">
        <v>0</v>
      </c>
      <c r="J89" s="23">
        <v>2444.6799999999998</v>
      </c>
      <c r="K89" s="23">
        <v>0</v>
      </c>
      <c r="L89" s="22">
        <f t="shared" si="5"/>
        <v>2444.6799999999998</v>
      </c>
      <c r="M89" s="22">
        <f t="shared" si="6"/>
        <v>0</v>
      </c>
      <c r="N89" s="23">
        <f t="shared" si="6"/>
        <v>4860.4699999999993</v>
      </c>
      <c r="O89" s="23">
        <f t="shared" si="6"/>
        <v>0</v>
      </c>
      <c r="P89" s="22">
        <f t="shared" si="7"/>
        <v>4860.4699999999993</v>
      </c>
      <c r="Q89" s="24"/>
      <c r="R89" s="25"/>
      <c r="S89" s="25"/>
    </row>
    <row r="90" spans="1:19" ht="15">
      <c r="A90" s="17">
        <v>80</v>
      </c>
      <c r="B90" s="28" t="s">
        <v>179</v>
      </c>
      <c r="C90" s="19" t="s">
        <v>25</v>
      </c>
      <c r="D90" s="18" t="s">
        <v>180</v>
      </c>
      <c r="E90" s="20">
        <v>0</v>
      </c>
      <c r="F90" s="20">
        <v>0</v>
      </c>
      <c r="G90" s="21">
        <v>98359.26</v>
      </c>
      <c r="H90" s="18">
        <f t="shared" si="4"/>
        <v>98359.26</v>
      </c>
      <c r="I90" s="22">
        <v>0</v>
      </c>
      <c r="J90" s="23">
        <v>0</v>
      </c>
      <c r="K90" s="23">
        <v>98414.799999999988</v>
      </c>
      <c r="L90" s="22">
        <f t="shared" si="5"/>
        <v>98414.799999999988</v>
      </c>
      <c r="M90" s="22">
        <f t="shared" si="6"/>
        <v>0</v>
      </c>
      <c r="N90" s="23">
        <f t="shared" si="6"/>
        <v>0</v>
      </c>
      <c r="O90" s="23">
        <f t="shared" si="6"/>
        <v>196774.06</v>
      </c>
      <c r="P90" s="22">
        <f t="shared" si="7"/>
        <v>196774.06</v>
      </c>
      <c r="Q90" s="25"/>
      <c r="R90" s="25"/>
      <c r="S90" s="25"/>
    </row>
    <row r="91" spans="1:19" ht="15">
      <c r="A91" s="17">
        <v>81</v>
      </c>
      <c r="B91" s="18" t="s">
        <v>181</v>
      </c>
      <c r="C91" s="19" t="s">
        <v>20</v>
      </c>
      <c r="D91" s="18" t="s">
        <v>182</v>
      </c>
      <c r="E91" s="20">
        <v>118199.62</v>
      </c>
      <c r="F91" s="20">
        <v>0</v>
      </c>
      <c r="G91" s="21">
        <v>0</v>
      </c>
      <c r="H91" s="18">
        <f t="shared" si="4"/>
        <v>118199.62</v>
      </c>
      <c r="I91" s="22">
        <v>118811.70999999999</v>
      </c>
      <c r="J91" s="23">
        <v>0</v>
      </c>
      <c r="K91" s="23">
        <v>0</v>
      </c>
      <c r="L91" s="22">
        <f t="shared" si="5"/>
        <v>118811.70999999999</v>
      </c>
      <c r="M91" s="22">
        <f t="shared" si="6"/>
        <v>237011.33</v>
      </c>
      <c r="N91" s="23">
        <f t="shared" si="6"/>
        <v>0</v>
      </c>
      <c r="O91" s="23">
        <f t="shared" si="6"/>
        <v>0</v>
      </c>
      <c r="P91" s="22">
        <f t="shared" si="7"/>
        <v>237011.33</v>
      </c>
      <c r="Q91" s="24"/>
      <c r="R91" s="25"/>
      <c r="S91" s="25"/>
    </row>
    <row r="92" spans="1:19" ht="15">
      <c r="A92" s="17">
        <v>82</v>
      </c>
      <c r="B92" s="28" t="s">
        <v>183</v>
      </c>
      <c r="C92" s="29" t="s">
        <v>20</v>
      </c>
      <c r="D92" s="18" t="s">
        <v>184</v>
      </c>
      <c r="E92" s="20">
        <v>76106.44</v>
      </c>
      <c r="F92" s="20">
        <v>0</v>
      </c>
      <c r="G92" s="21">
        <v>0</v>
      </c>
      <c r="H92" s="18">
        <f t="shared" si="4"/>
        <v>76106.44</v>
      </c>
      <c r="I92" s="22">
        <v>76488.28</v>
      </c>
      <c r="J92" s="23">
        <v>0</v>
      </c>
      <c r="K92" s="23">
        <v>0</v>
      </c>
      <c r="L92" s="22">
        <f t="shared" si="5"/>
        <v>76488.28</v>
      </c>
      <c r="M92" s="22">
        <f t="shared" si="6"/>
        <v>152594.72</v>
      </c>
      <c r="N92" s="23">
        <f t="shared" si="6"/>
        <v>0</v>
      </c>
      <c r="O92" s="23">
        <f t="shared" si="6"/>
        <v>0</v>
      </c>
      <c r="P92" s="22">
        <f t="shared" si="7"/>
        <v>152594.72</v>
      </c>
      <c r="Q92" s="24"/>
      <c r="R92" s="25"/>
      <c r="S92" s="25"/>
    </row>
    <row r="93" spans="1:19" ht="15">
      <c r="A93" s="17">
        <v>83</v>
      </c>
      <c r="B93" s="18" t="s">
        <v>185</v>
      </c>
      <c r="C93" s="19" t="s">
        <v>25</v>
      </c>
      <c r="D93" s="18" t="s">
        <v>186</v>
      </c>
      <c r="E93" s="20">
        <v>0</v>
      </c>
      <c r="F93" s="20">
        <v>0</v>
      </c>
      <c r="G93" s="21">
        <v>26759.57</v>
      </c>
      <c r="H93" s="18">
        <f t="shared" si="4"/>
        <v>26759.57</v>
      </c>
      <c r="I93" s="22">
        <v>0</v>
      </c>
      <c r="J93" s="23">
        <v>0</v>
      </c>
      <c r="K93" s="23">
        <v>24769.114000000001</v>
      </c>
      <c r="L93" s="22">
        <f t="shared" si="5"/>
        <v>24769.114000000001</v>
      </c>
      <c r="M93" s="22">
        <f t="shared" si="6"/>
        <v>0</v>
      </c>
      <c r="N93" s="23">
        <f t="shared" si="6"/>
        <v>0</v>
      </c>
      <c r="O93" s="23">
        <f t="shared" si="6"/>
        <v>51528.684000000001</v>
      </c>
      <c r="P93" s="22">
        <f t="shared" si="7"/>
        <v>51528.684000000001</v>
      </c>
      <c r="Q93" s="24"/>
      <c r="R93" s="25"/>
      <c r="S93" s="25"/>
    </row>
    <row r="94" spans="1:19" ht="29.25">
      <c r="A94" s="17">
        <v>84</v>
      </c>
      <c r="B94" s="28" t="s">
        <v>187</v>
      </c>
      <c r="C94" s="29" t="s">
        <v>20</v>
      </c>
      <c r="D94" s="18" t="s">
        <v>188</v>
      </c>
      <c r="E94" s="20">
        <v>106729.1</v>
      </c>
      <c r="F94" s="20">
        <v>0</v>
      </c>
      <c r="G94" s="21">
        <v>0</v>
      </c>
      <c r="H94" s="18">
        <f t="shared" si="4"/>
        <v>106729.1</v>
      </c>
      <c r="I94" s="22">
        <v>107211.88999999998</v>
      </c>
      <c r="J94" s="23">
        <v>0</v>
      </c>
      <c r="K94" s="23">
        <v>0</v>
      </c>
      <c r="L94" s="22">
        <f t="shared" si="5"/>
        <v>107211.88999999998</v>
      </c>
      <c r="M94" s="22">
        <f t="shared" si="6"/>
        <v>213940.99</v>
      </c>
      <c r="N94" s="23">
        <f t="shared" si="6"/>
        <v>0</v>
      </c>
      <c r="O94" s="23">
        <f t="shared" si="6"/>
        <v>0</v>
      </c>
      <c r="P94" s="22">
        <f t="shared" si="7"/>
        <v>213940.99</v>
      </c>
      <c r="Q94" s="24"/>
      <c r="R94" s="25"/>
      <c r="S94" s="25"/>
    </row>
    <row r="95" spans="1:19" ht="29.25">
      <c r="A95" s="17">
        <v>85</v>
      </c>
      <c r="B95" s="28" t="s">
        <v>189</v>
      </c>
      <c r="C95" s="29" t="s">
        <v>17</v>
      </c>
      <c r="D95" s="18" t="s">
        <v>190</v>
      </c>
      <c r="E95" s="20">
        <v>122691.53</v>
      </c>
      <c r="F95" s="20">
        <v>1190.5999999999999</v>
      </c>
      <c r="G95" s="21">
        <v>15319.75</v>
      </c>
      <c r="H95" s="18">
        <f t="shared" si="4"/>
        <v>139201.88</v>
      </c>
      <c r="I95" s="22">
        <v>123246.19</v>
      </c>
      <c r="J95" s="23">
        <v>1204.83</v>
      </c>
      <c r="K95" s="23">
        <v>15351.64</v>
      </c>
      <c r="L95" s="22">
        <f t="shared" si="5"/>
        <v>139802.66</v>
      </c>
      <c r="M95" s="22">
        <f t="shared" si="6"/>
        <v>245937.72</v>
      </c>
      <c r="N95" s="23">
        <f t="shared" si="6"/>
        <v>2395.4299999999998</v>
      </c>
      <c r="O95" s="23">
        <f t="shared" si="6"/>
        <v>30671.39</v>
      </c>
      <c r="P95" s="22">
        <f t="shared" si="7"/>
        <v>279004.53999999998</v>
      </c>
      <c r="Q95" s="24"/>
      <c r="R95" s="25"/>
      <c r="S95" s="25"/>
    </row>
    <row r="96" spans="1:19" ht="15">
      <c r="A96" s="17">
        <v>86</v>
      </c>
      <c r="B96" s="28" t="s">
        <v>191</v>
      </c>
      <c r="C96" s="29" t="s">
        <v>20</v>
      </c>
      <c r="D96" s="28" t="s">
        <v>192</v>
      </c>
      <c r="E96" s="30">
        <v>67070.77</v>
      </c>
      <c r="F96" s="30">
        <v>0</v>
      </c>
      <c r="G96" s="31">
        <v>0</v>
      </c>
      <c r="H96" s="18">
        <f t="shared" si="4"/>
        <v>67070.77</v>
      </c>
      <c r="I96" s="22">
        <v>67398.600000000006</v>
      </c>
      <c r="J96" s="23">
        <v>0</v>
      </c>
      <c r="K96" s="23">
        <v>0</v>
      </c>
      <c r="L96" s="22">
        <f t="shared" si="5"/>
        <v>67398.600000000006</v>
      </c>
      <c r="M96" s="22">
        <f t="shared" si="6"/>
        <v>134469.37</v>
      </c>
      <c r="N96" s="23">
        <f t="shared" si="6"/>
        <v>0</v>
      </c>
      <c r="O96" s="23">
        <f t="shared" si="6"/>
        <v>0</v>
      </c>
      <c r="P96" s="22">
        <f t="shared" si="7"/>
        <v>134469.37</v>
      </c>
      <c r="Q96" s="24"/>
      <c r="R96" s="25"/>
      <c r="S96" s="25"/>
    </row>
    <row r="97" spans="1:19" s="3" customFormat="1" ht="29.25">
      <c r="A97" s="17">
        <v>87</v>
      </c>
      <c r="B97" s="32" t="s">
        <v>193</v>
      </c>
      <c r="C97" s="33" t="s">
        <v>20</v>
      </c>
      <c r="D97" s="34" t="s">
        <v>194</v>
      </c>
      <c r="E97" s="35">
        <v>31616.059999999998</v>
      </c>
      <c r="F97" s="35">
        <v>0</v>
      </c>
      <c r="G97" s="36">
        <v>0</v>
      </c>
      <c r="H97" s="18">
        <f t="shared" si="4"/>
        <v>31616.059999999998</v>
      </c>
      <c r="I97" s="23">
        <v>31784.959999999999</v>
      </c>
      <c r="J97" s="23">
        <v>0</v>
      </c>
      <c r="K97" s="23">
        <v>0</v>
      </c>
      <c r="L97" s="22">
        <f t="shared" si="5"/>
        <v>31784.959999999999</v>
      </c>
      <c r="M97" s="22">
        <f t="shared" si="6"/>
        <v>63401.02</v>
      </c>
      <c r="N97" s="23">
        <f t="shared" si="6"/>
        <v>0</v>
      </c>
      <c r="O97" s="23">
        <f t="shared" si="6"/>
        <v>0</v>
      </c>
      <c r="P97" s="22">
        <f t="shared" si="7"/>
        <v>63401.02</v>
      </c>
      <c r="Q97" s="24"/>
      <c r="R97" s="24"/>
      <c r="S97" s="24"/>
    </row>
    <row r="98" spans="1:19" ht="15">
      <c r="A98" s="17">
        <v>88</v>
      </c>
      <c r="B98" s="28" t="s">
        <v>195</v>
      </c>
      <c r="C98" s="29" t="s">
        <v>25</v>
      </c>
      <c r="D98" s="18" t="s">
        <v>196</v>
      </c>
      <c r="E98" s="20">
        <v>0</v>
      </c>
      <c r="F98" s="20">
        <v>0</v>
      </c>
      <c r="G98" s="21">
        <v>45968.19</v>
      </c>
      <c r="H98" s="18">
        <f t="shared" si="4"/>
        <v>45968.19</v>
      </c>
      <c r="I98" s="22">
        <v>0</v>
      </c>
      <c r="J98" s="23">
        <v>0</v>
      </c>
      <c r="K98" s="23">
        <v>46043.83</v>
      </c>
      <c r="L98" s="22">
        <f t="shared" si="5"/>
        <v>46043.83</v>
      </c>
      <c r="M98" s="22">
        <f t="shared" si="6"/>
        <v>0</v>
      </c>
      <c r="N98" s="23">
        <f t="shared" si="6"/>
        <v>0</v>
      </c>
      <c r="O98" s="23">
        <f t="shared" si="6"/>
        <v>92012.02</v>
      </c>
      <c r="P98" s="22">
        <f t="shared" si="7"/>
        <v>92012.02</v>
      </c>
      <c r="Q98" s="24"/>
      <c r="R98" s="25"/>
      <c r="S98" s="25"/>
    </row>
    <row r="99" spans="1:19" ht="15">
      <c r="A99" s="17">
        <v>89</v>
      </c>
      <c r="B99" s="28" t="s">
        <v>197</v>
      </c>
      <c r="C99" s="29" t="s">
        <v>20</v>
      </c>
      <c r="D99" s="18" t="s">
        <v>198</v>
      </c>
      <c r="E99" s="20">
        <v>56039.87</v>
      </c>
      <c r="F99" s="20">
        <v>0</v>
      </c>
      <c r="G99" s="21">
        <v>0</v>
      </c>
      <c r="H99" s="18">
        <f t="shared" si="4"/>
        <v>56039.87</v>
      </c>
      <c r="I99" s="22">
        <v>56725.88</v>
      </c>
      <c r="J99" s="23">
        <v>0</v>
      </c>
      <c r="K99" s="23">
        <v>0</v>
      </c>
      <c r="L99" s="22">
        <f t="shared" si="5"/>
        <v>56725.88</v>
      </c>
      <c r="M99" s="22">
        <f t="shared" si="6"/>
        <v>112765.75</v>
      </c>
      <c r="N99" s="23">
        <f t="shared" si="6"/>
        <v>0</v>
      </c>
      <c r="O99" s="23">
        <f t="shared" si="6"/>
        <v>0</v>
      </c>
      <c r="P99" s="22">
        <f t="shared" si="7"/>
        <v>112765.75</v>
      </c>
      <c r="Q99" s="24"/>
      <c r="R99" s="25"/>
      <c r="S99" s="25"/>
    </row>
    <row r="100" spans="1:19" ht="29.25">
      <c r="A100" s="17">
        <v>90</v>
      </c>
      <c r="B100" s="28" t="s">
        <v>199</v>
      </c>
      <c r="C100" s="29" t="s">
        <v>25</v>
      </c>
      <c r="D100" s="18" t="s">
        <v>200</v>
      </c>
      <c r="E100" s="20">
        <v>0</v>
      </c>
      <c r="F100" s="20">
        <v>0</v>
      </c>
      <c r="G100" s="21">
        <v>410278.92</v>
      </c>
      <c r="H100" s="18">
        <f t="shared" si="4"/>
        <v>410278.92</v>
      </c>
      <c r="I100" s="22">
        <v>0</v>
      </c>
      <c r="J100" s="23">
        <v>0</v>
      </c>
      <c r="K100" s="23">
        <v>410368.57</v>
      </c>
      <c r="L100" s="22">
        <f t="shared" si="5"/>
        <v>410368.57</v>
      </c>
      <c r="M100" s="22">
        <f t="shared" si="6"/>
        <v>0</v>
      </c>
      <c r="N100" s="23">
        <f t="shared" si="6"/>
        <v>0</v>
      </c>
      <c r="O100" s="23">
        <f t="shared" si="6"/>
        <v>820647.49</v>
      </c>
      <c r="P100" s="22">
        <f t="shared" si="7"/>
        <v>820647.49</v>
      </c>
      <c r="Q100" s="24"/>
      <c r="R100" s="25"/>
      <c r="S100" s="25"/>
    </row>
    <row r="101" spans="1:19" ht="15">
      <c r="A101" s="17">
        <v>91</v>
      </c>
      <c r="B101" s="28" t="s">
        <v>201</v>
      </c>
      <c r="C101" s="29" t="s">
        <v>25</v>
      </c>
      <c r="D101" s="37" t="s">
        <v>202</v>
      </c>
      <c r="E101" s="38">
        <v>0</v>
      </c>
      <c r="F101" s="38">
        <v>0</v>
      </c>
      <c r="G101" s="39">
        <v>81523.95</v>
      </c>
      <c r="H101" s="18">
        <f t="shared" si="4"/>
        <v>81523.95</v>
      </c>
      <c r="I101" s="22">
        <v>0</v>
      </c>
      <c r="J101" s="23">
        <v>0</v>
      </c>
      <c r="K101" s="23">
        <v>81533.649999999994</v>
      </c>
      <c r="L101" s="22">
        <f t="shared" si="5"/>
        <v>81533.649999999994</v>
      </c>
      <c r="M101" s="22">
        <f t="shared" si="6"/>
        <v>0</v>
      </c>
      <c r="N101" s="23">
        <f t="shared" si="6"/>
        <v>0</v>
      </c>
      <c r="O101" s="23">
        <f t="shared" si="6"/>
        <v>163057.59999999998</v>
      </c>
      <c r="P101" s="22">
        <f t="shared" si="7"/>
        <v>163057.59999999998</v>
      </c>
      <c r="Q101" s="24"/>
      <c r="R101" s="25"/>
      <c r="S101" s="25"/>
    </row>
    <row r="102" spans="1:19" ht="29.25">
      <c r="A102" s="17">
        <v>92</v>
      </c>
      <c r="B102" s="28" t="s">
        <v>203</v>
      </c>
      <c r="C102" s="28" t="s">
        <v>20</v>
      </c>
      <c r="D102" s="18" t="s">
        <v>204</v>
      </c>
      <c r="E102" s="20">
        <v>94964.790000000008</v>
      </c>
      <c r="F102" s="20">
        <v>0</v>
      </c>
      <c r="G102" s="21">
        <v>0</v>
      </c>
      <c r="H102" s="18">
        <f t="shared" si="4"/>
        <v>94964.790000000008</v>
      </c>
      <c r="I102" s="22">
        <v>95412.24</v>
      </c>
      <c r="J102" s="23">
        <v>0</v>
      </c>
      <c r="K102" s="23">
        <v>0</v>
      </c>
      <c r="L102" s="22">
        <f t="shared" si="5"/>
        <v>95412.24</v>
      </c>
      <c r="M102" s="22">
        <f t="shared" si="6"/>
        <v>190377.03000000003</v>
      </c>
      <c r="N102" s="23">
        <f t="shared" si="6"/>
        <v>0</v>
      </c>
      <c r="O102" s="23">
        <f t="shared" si="6"/>
        <v>0</v>
      </c>
      <c r="P102" s="22">
        <f t="shared" si="7"/>
        <v>190377.03000000003</v>
      </c>
      <c r="Q102" s="24"/>
      <c r="R102" s="25"/>
      <c r="S102" s="25"/>
    </row>
    <row r="103" spans="1:19" ht="15">
      <c r="A103" s="17">
        <v>93</v>
      </c>
      <c r="B103" s="28" t="s">
        <v>205</v>
      </c>
      <c r="C103" s="28" t="s">
        <v>17</v>
      </c>
      <c r="D103" s="18" t="s">
        <v>206</v>
      </c>
      <c r="E103" s="20">
        <v>228559.22999999998</v>
      </c>
      <c r="F103" s="20">
        <v>3795.02</v>
      </c>
      <c r="G103" s="21">
        <v>47160.44</v>
      </c>
      <c r="H103" s="18">
        <f t="shared" si="4"/>
        <v>279514.68999999994</v>
      </c>
      <c r="I103" s="22">
        <v>229602.55</v>
      </c>
      <c r="J103" s="23">
        <v>3840.4</v>
      </c>
      <c r="K103" s="23">
        <v>47238.559999999998</v>
      </c>
      <c r="L103" s="22">
        <f t="shared" si="5"/>
        <v>280681.51</v>
      </c>
      <c r="M103" s="22">
        <f t="shared" si="6"/>
        <v>458161.77999999997</v>
      </c>
      <c r="N103" s="23">
        <f t="shared" si="6"/>
        <v>7635.42</v>
      </c>
      <c r="O103" s="23">
        <f t="shared" si="6"/>
        <v>94399</v>
      </c>
      <c r="P103" s="22">
        <f t="shared" si="7"/>
        <v>560196.19999999995</v>
      </c>
      <c r="Q103" s="24"/>
      <c r="R103" s="25"/>
      <c r="S103" s="25"/>
    </row>
    <row r="104" spans="1:19" ht="15">
      <c r="A104" s="17">
        <v>94</v>
      </c>
      <c r="B104" s="28" t="s">
        <v>207</v>
      </c>
      <c r="C104" s="28" t="s">
        <v>40</v>
      </c>
      <c r="D104" s="18" t="s">
        <v>208</v>
      </c>
      <c r="E104" s="20">
        <v>0</v>
      </c>
      <c r="F104" s="20">
        <v>13319.78</v>
      </c>
      <c r="G104" s="21">
        <v>0</v>
      </c>
      <c r="H104" s="18">
        <f t="shared" si="4"/>
        <v>13319.78</v>
      </c>
      <c r="I104" s="22">
        <v>0</v>
      </c>
      <c r="J104" s="23">
        <v>13479.04</v>
      </c>
      <c r="K104" s="23">
        <v>0</v>
      </c>
      <c r="L104" s="22">
        <f t="shared" si="5"/>
        <v>13479.04</v>
      </c>
      <c r="M104" s="22">
        <f t="shared" si="6"/>
        <v>0</v>
      </c>
      <c r="N104" s="23">
        <f t="shared" si="6"/>
        <v>26798.82</v>
      </c>
      <c r="O104" s="23">
        <f t="shared" si="6"/>
        <v>0</v>
      </c>
      <c r="P104" s="22">
        <f t="shared" si="7"/>
        <v>26798.82</v>
      </c>
      <c r="Q104" s="24"/>
      <c r="R104" s="25"/>
      <c r="S104" s="25"/>
    </row>
    <row r="105" spans="1:19" ht="15">
      <c r="A105" s="17">
        <v>95</v>
      </c>
      <c r="B105" s="28" t="s">
        <v>209</v>
      </c>
      <c r="C105" s="28" t="s">
        <v>20</v>
      </c>
      <c r="D105" s="18" t="s">
        <v>210</v>
      </c>
      <c r="E105" s="20">
        <v>53417.979999999996</v>
      </c>
      <c r="F105" s="20">
        <v>0</v>
      </c>
      <c r="G105" s="21">
        <v>0</v>
      </c>
      <c r="H105" s="18">
        <f t="shared" si="4"/>
        <v>53417.979999999996</v>
      </c>
      <c r="I105" s="22">
        <v>53696.23</v>
      </c>
      <c r="J105" s="23">
        <v>0</v>
      </c>
      <c r="K105" s="23">
        <v>0</v>
      </c>
      <c r="L105" s="22">
        <f t="shared" si="5"/>
        <v>53696.23</v>
      </c>
      <c r="M105" s="22">
        <f t="shared" si="6"/>
        <v>107114.20999999999</v>
      </c>
      <c r="N105" s="23">
        <f t="shared" si="6"/>
        <v>0</v>
      </c>
      <c r="O105" s="23">
        <f t="shared" si="6"/>
        <v>0</v>
      </c>
      <c r="P105" s="22">
        <f t="shared" si="7"/>
        <v>107114.20999999999</v>
      </c>
      <c r="Q105" s="24"/>
      <c r="R105" s="25"/>
      <c r="S105" s="25"/>
    </row>
    <row r="106" spans="1:19" ht="15">
      <c r="A106" s="17">
        <v>96</v>
      </c>
      <c r="B106" s="28" t="s">
        <v>211</v>
      </c>
      <c r="C106" s="28" t="s">
        <v>20</v>
      </c>
      <c r="D106" s="18" t="s">
        <v>212</v>
      </c>
      <c r="E106" s="20">
        <v>121544.47</v>
      </c>
      <c r="F106" s="20">
        <v>0</v>
      </c>
      <c r="G106" s="21">
        <v>0</v>
      </c>
      <c r="H106" s="18">
        <f t="shared" si="4"/>
        <v>121544.47</v>
      </c>
      <c r="I106" s="22">
        <v>122092.60999999999</v>
      </c>
      <c r="J106" s="23">
        <v>0</v>
      </c>
      <c r="K106" s="23">
        <v>0</v>
      </c>
      <c r="L106" s="22">
        <f t="shared" si="5"/>
        <v>122092.60999999999</v>
      </c>
      <c r="M106" s="22">
        <f t="shared" si="6"/>
        <v>243637.08</v>
      </c>
      <c r="N106" s="23">
        <f t="shared" si="6"/>
        <v>0</v>
      </c>
      <c r="O106" s="23">
        <f t="shared" si="6"/>
        <v>0</v>
      </c>
      <c r="P106" s="22">
        <f t="shared" si="7"/>
        <v>243637.08</v>
      </c>
      <c r="Q106" s="24"/>
      <c r="R106" s="25"/>
      <c r="S106" s="25"/>
    </row>
    <row r="107" spans="1:19" ht="15">
      <c r="A107" s="17">
        <v>97</v>
      </c>
      <c r="B107" s="28" t="s">
        <v>213</v>
      </c>
      <c r="C107" s="28" t="s">
        <v>25</v>
      </c>
      <c r="D107" s="18" t="s">
        <v>214</v>
      </c>
      <c r="E107" s="20">
        <v>0</v>
      </c>
      <c r="F107" s="20">
        <v>0</v>
      </c>
      <c r="G107" s="21">
        <v>98337.95</v>
      </c>
      <c r="H107" s="18">
        <f t="shared" si="4"/>
        <v>98337.95</v>
      </c>
      <c r="I107" s="22">
        <v>0</v>
      </c>
      <c r="J107" s="23">
        <v>0</v>
      </c>
      <c r="K107" s="23">
        <v>98393.47</v>
      </c>
      <c r="L107" s="22">
        <f t="shared" si="5"/>
        <v>98393.47</v>
      </c>
      <c r="M107" s="22">
        <f t="shared" si="6"/>
        <v>0</v>
      </c>
      <c r="N107" s="23">
        <f t="shared" si="6"/>
        <v>0</v>
      </c>
      <c r="O107" s="23">
        <f t="shared" si="6"/>
        <v>196731.41999999998</v>
      </c>
      <c r="P107" s="22">
        <f t="shared" si="7"/>
        <v>196731.41999999998</v>
      </c>
      <c r="Q107" s="24"/>
      <c r="R107" s="25"/>
      <c r="S107" s="25"/>
    </row>
    <row r="108" spans="1:19" ht="15">
      <c r="A108" s="17">
        <v>98</v>
      </c>
      <c r="B108" s="28" t="s">
        <v>215</v>
      </c>
      <c r="C108" s="28" t="s">
        <v>25</v>
      </c>
      <c r="D108" s="28" t="s">
        <v>216</v>
      </c>
      <c r="E108" s="30">
        <v>0</v>
      </c>
      <c r="F108" s="30">
        <v>0</v>
      </c>
      <c r="G108" s="31">
        <v>234329.65</v>
      </c>
      <c r="H108" s="18">
        <f t="shared" si="4"/>
        <v>234329.65</v>
      </c>
      <c r="I108" s="22">
        <v>0</v>
      </c>
      <c r="J108" s="23">
        <v>0</v>
      </c>
      <c r="K108" s="23">
        <v>234450.32</v>
      </c>
      <c r="L108" s="22">
        <f t="shared" si="5"/>
        <v>234450.32</v>
      </c>
      <c r="M108" s="22">
        <f t="shared" si="6"/>
        <v>0</v>
      </c>
      <c r="N108" s="23">
        <f t="shared" si="6"/>
        <v>0</v>
      </c>
      <c r="O108" s="23">
        <f t="shared" si="6"/>
        <v>468779.97</v>
      </c>
      <c r="P108" s="22">
        <f t="shared" si="7"/>
        <v>468779.97</v>
      </c>
      <c r="Q108" s="24"/>
      <c r="R108" s="25"/>
      <c r="S108" s="25"/>
    </row>
    <row r="109" spans="1:19" ht="15">
      <c r="A109" s="17">
        <v>99</v>
      </c>
      <c r="B109" s="28" t="s">
        <v>217</v>
      </c>
      <c r="C109" s="28" t="s">
        <v>25</v>
      </c>
      <c r="D109" s="28" t="s">
        <v>218</v>
      </c>
      <c r="E109" s="30">
        <v>0</v>
      </c>
      <c r="F109" s="30">
        <v>0</v>
      </c>
      <c r="G109" s="31">
        <v>189603.97999999998</v>
      </c>
      <c r="H109" s="18">
        <f t="shared" si="4"/>
        <v>189603.97999999998</v>
      </c>
      <c r="I109" s="22">
        <v>0</v>
      </c>
      <c r="J109" s="23">
        <v>0</v>
      </c>
      <c r="K109" s="23">
        <v>189624.06</v>
      </c>
      <c r="L109" s="22">
        <f t="shared" si="5"/>
        <v>189624.06</v>
      </c>
      <c r="M109" s="22">
        <f t="shared" si="6"/>
        <v>0</v>
      </c>
      <c r="N109" s="23">
        <f t="shared" si="6"/>
        <v>0</v>
      </c>
      <c r="O109" s="23">
        <f t="shared" si="6"/>
        <v>379228.04</v>
      </c>
      <c r="P109" s="22">
        <f t="shared" si="7"/>
        <v>379228.04</v>
      </c>
      <c r="Q109" s="24"/>
      <c r="R109" s="25"/>
      <c r="S109" s="25"/>
    </row>
    <row r="110" spans="1:19" ht="15">
      <c r="A110" s="17">
        <v>100</v>
      </c>
      <c r="B110" s="28" t="s">
        <v>219</v>
      </c>
      <c r="C110" s="28" t="s">
        <v>25</v>
      </c>
      <c r="D110" s="28" t="s">
        <v>220</v>
      </c>
      <c r="E110" s="30">
        <v>0</v>
      </c>
      <c r="F110" s="30">
        <v>0</v>
      </c>
      <c r="G110" s="31">
        <v>249516.71000000002</v>
      </c>
      <c r="H110" s="18">
        <f t="shared" si="4"/>
        <v>249516.71000000002</v>
      </c>
      <c r="I110" s="22">
        <v>0</v>
      </c>
      <c r="J110" s="23">
        <v>0</v>
      </c>
      <c r="K110" s="23">
        <v>249634.33000000002</v>
      </c>
      <c r="L110" s="22">
        <f t="shared" si="5"/>
        <v>249634.33000000002</v>
      </c>
      <c r="M110" s="22">
        <f t="shared" si="6"/>
        <v>0</v>
      </c>
      <c r="N110" s="23">
        <f t="shared" si="6"/>
        <v>0</v>
      </c>
      <c r="O110" s="23">
        <f t="shared" si="6"/>
        <v>499151.04000000004</v>
      </c>
      <c r="P110" s="22">
        <f t="shared" si="7"/>
        <v>499151.04000000004</v>
      </c>
      <c r="Q110" s="24"/>
      <c r="R110" s="25"/>
      <c r="S110" s="25"/>
    </row>
    <row r="111" spans="1:19" ht="15">
      <c r="A111" s="17">
        <v>101</v>
      </c>
      <c r="B111" s="28" t="s">
        <v>221</v>
      </c>
      <c r="C111" s="28" t="s">
        <v>25</v>
      </c>
      <c r="D111" s="28" t="s">
        <v>222</v>
      </c>
      <c r="E111" s="30">
        <v>0</v>
      </c>
      <c r="F111" s="30">
        <v>0</v>
      </c>
      <c r="G111" s="31">
        <v>145353.76</v>
      </c>
      <c r="H111" s="18">
        <f t="shared" si="4"/>
        <v>145353.76</v>
      </c>
      <c r="I111" s="22">
        <v>0</v>
      </c>
      <c r="J111" s="23">
        <v>0</v>
      </c>
      <c r="K111" s="23">
        <v>145430.01</v>
      </c>
      <c r="L111" s="22">
        <f t="shared" si="5"/>
        <v>145430.01</v>
      </c>
      <c r="M111" s="22">
        <f t="shared" si="6"/>
        <v>0</v>
      </c>
      <c r="N111" s="23">
        <f t="shared" si="6"/>
        <v>0</v>
      </c>
      <c r="O111" s="23">
        <f t="shared" si="6"/>
        <v>290783.77</v>
      </c>
      <c r="P111" s="22">
        <f t="shared" si="7"/>
        <v>290783.77</v>
      </c>
      <c r="Q111" s="24"/>
      <c r="R111" s="25"/>
      <c r="S111" s="25"/>
    </row>
    <row r="112" spans="1:19" ht="15">
      <c r="A112" s="17">
        <v>102</v>
      </c>
      <c r="B112" s="28" t="s">
        <v>223</v>
      </c>
      <c r="C112" s="28" t="s">
        <v>14</v>
      </c>
      <c r="D112" s="28" t="s">
        <v>224</v>
      </c>
      <c r="E112" s="30">
        <v>98954.510000000009</v>
      </c>
      <c r="F112" s="30">
        <v>0</v>
      </c>
      <c r="G112" s="31">
        <v>116180.91</v>
      </c>
      <c r="H112" s="18">
        <f t="shared" si="4"/>
        <v>215135.42</v>
      </c>
      <c r="I112" s="22">
        <v>99416.23000000001</v>
      </c>
      <c r="J112" s="23">
        <v>0</v>
      </c>
      <c r="K112" s="23">
        <v>116241.06</v>
      </c>
      <c r="L112" s="22">
        <f t="shared" si="5"/>
        <v>215657.29</v>
      </c>
      <c r="M112" s="22">
        <f t="shared" si="6"/>
        <v>198370.74000000002</v>
      </c>
      <c r="N112" s="23">
        <f t="shared" si="6"/>
        <v>0</v>
      </c>
      <c r="O112" s="23">
        <f t="shared" si="6"/>
        <v>232421.97</v>
      </c>
      <c r="P112" s="22">
        <f t="shared" si="7"/>
        <v>430792.71</v>
      </c>
      <c r="Q112" s="24"/>
      <c r="R112" s="25"/>
      <c r="S112" s="25"/>
    </row>
    <row r="113" spans="1:19" ht="15">
      <c r="A113" s="17">
        <v>103</v>
      </c>
      <c r="B113" s="28" t="s">
        <v>225</v>
      </c>
      <c r="C113" s="28" t="s">
        <v>20</v>
      </c>
      <c r="D113" s="18" t="s">
        <v>226</v>
      </c>
      <c r="E113" s="20">
        <v>97150.86</v>
      </c>
      <c r="F113" s="20">
        <v>0</v>
      </c>
      <c r="G113" s="21">
        <v>0</v>
      </c>
      <c r="H113" s="18">
        <f t="shared" si="4"/>
        <v>97150.86</v>
      </c>
      <c r="I113" s="22">
        <v>97779.44</v>
      </c>
      <c r="J113" s="23">
        <v>0</v>
      </c>
      <c r="K113" s="23">
        <v>0</v>
      </c>
      <c r="L113" s="22">
        <f t="shared" si="5"/>
        <v>97779.44</v>
      </c>
      <c r="M113" s="22">
        <f t="shared" si="6"/>
        <v>194930.3</v>
      </c>
      <c r="N113" s="23">
        <f t="shared" si="6"/>
        <v>0</v>
      </c>
      <c r="O113" s="23">
        <f t="shared" si="6"/>
        <v>0</v>
      </c>
      <c r="P113" s="22">
        <f t="shared" si="7"/>
        <v>194930.3</v>
      </c>
      <c r="Q113" s="24"/>
      <c r="R113" s="25"/>
      <c r="S113" s="25"/>
    </row>
    <row r="114" spans="1:19" ht="15">
      <c r="A114" s="17">
        <v>104</v>
      </c>
      <c r="B114" s="28" t="s">
        <v>227</v>
      </c>
      <c r="C114" s="28" t="s">
        <v>17</v>
      </c>
      <c r="D114" s="28" t="s">
        <v>228</v>
      </c>
      <c r="E114" s="30">
        <v>131467.76</v>
      </c>
      <c r="F114" s="30">
        <v>1265.01</v>
      </c>
      <c r="G114" s="31">
        <v>67744.849999999991</v>
      </c>
      <c r="H114" s="18">
        <f t="shared" si="4"/>
        <v>200477.62</v>
      </c>
      <c r="I114" s="22">
        <v>132149.07</v>
      </c>
      <c r="J114" s="23">
        <v>1280.1300000000001</v>
      </c>
      <c r="K114" s="23">
        <v>67771.460000000006</v>
      </c>
      <c r="L114" s="22">
        <f t="shared" si="5"/>
        <v>201200.66000000003</v>
      </c>
      <c r="M114" s="22">
        <f t="shared" si="6"/>
        <v>263616.83</v>
      </c>
      <c r="N114" s="23">
        <f t="shared" si="6"/>
        <v>2545.1400000000003</v>
      </c>
      <c r="O114" s="23">
        <f t="shared" si="6"/>
        <v>135516.31</v>
      </c>
      <c r="P114" s="22">
        <f t="shared" si="7"/>
        <v>401678.28</v>
      </c>
      <c r="Q114" s="24"/>
      <c r="R114" s="25"/>
      <c r="S114" s="25"/>
    </row>
    <row r="115" spans="1:19" ht="15">
      <c r="A115" s="17">
        <v>105</v>
      </c>
      <c r="B115" s="28" t="s">
        <v>229</v>
      </c>
      <c r="C115" s="28" t="s">
        <v>20</v>
      </c>
      <c r="D115" s="18" t="s">
        <v>230</v>
      </c>
      <c r="E115" s="20">
        <v>111067.40000000001</v>
      </c>
      <c r="F115" s="20">
        <v>0</v>
      </c>
      <c r="G115" s="21">
        <v>0</v>
      </c>
      <c r="H115" s="18">
        <f t="shared" si="4"/>
        <v>111067.40000000001</v>
      </c>
      <c r="I115" s="22">
        <v>111618.01000000001</v>
      </c>
      <c r="J115" s="23">
        <v>0</v>
      </c>
      <c r="K115" s="23">
        <v>0</v>
      </c>
      <c r="L115" s="22">
        <f t="shared" si="5"/>
        <v>111618.01000000001</v>
      </c>
      <c r="M115" s="22">
        <f t="shared" si="6"/>
        <v>222685.41000000003</v>
      </c>
      <c r="N115" s="23">
        <f t="shared" si="6"/>
        <v>0</v>
      </c>
      <c r="O115" s="23">
        <f t="shared" si="6"/>
        <v>0</v>
      </c>
      <c r="P115" s="22">
        <f t="shared" si="7"/>
        <v>222685.41000000003</v>
      </c>
      <c r="Q115" s="24"/>
      <c r="R115" s="25"/>
      <c r="S115" s="25"/>
    </row>
    <row r="116" spans="1:19" ht="15">
      <c r="A116" s="17">
        <v>106</v>
      </c>
      <c r="B116" s="28" t="s">
        <v>231</v>
      </c>
      <c r="C116" s="28" t="s">
        <v>20</v>
      </c>
      <c r="D116" s="18" t="s">
        <v>232</v>
      </c>
      <c r="E116" s="20">
        <v>97388.1</v>
      </c>
      <c r="F116" s="20">
        <v>0</v>
      </c>
      <c r="G116" s="21">
        <v>0</v>
      </c>
      <c r="H116" s="18">
        <f t="shared" si="4"/>
        <v>97388.1</v>
      </c>
      <c r="I116" s="22">
        <v>97834.790000000008</v>
      </c>
      <c r="J116" s="23">
        <v>0</v>
      </c>
      <c r="K116" s="23">
        <v>0</v>
      </c>
      <c r="L116" s="22">
        <f t="shared" si="5"/>
        <v>97834.790000000008</v>
      </c>
      <c r="M116" s="22">
        <f t="shared" si="6"/>
        <v>195222.89</v>
      </c>
      <c r="N116" s="23">
        <f t="shared" si="6"/>
        <v>0</v>
      </c>
      <c r="O116" s="23">
        <f t="shared" si="6"/>
        <v>0</v>
      </c>
      <c r="P116" s="22">
        <f t="shared" si="7"/>
        <v>195222.89</v>
      </c>
      <c r="Q116" s="24"/>
      <c r="R116" s="25"/>
      <c r="S116" s="25"/>
    </row>
    <row r="117" spans="1:19" ht="15">
      <c r="A117" s="17">
        <v>107</v>
      </c>
      <c r="B117" s="28" t="s">
        <v>233</v>
      </c>
      <c r="C117" s="28" t="s">
        <v>20</v>
      </c>
      <c r="D117" s="18" t="s">
        <v>234</v>
      </c>
      <c r="E117" s="20">
        <v>51047.630000000005</v>
      </c>
      <c r="F117" s="20">
        <v>0</v>
      </c>
      <c r="G117" s="21">
        <v>0</v>
      </c>
      <c r="H117" s="18">
        <f t="shared" si="4"/>
        <v>51047.630000000005</v>
      </c>
      <c r="I117" s="22">
        <v>51278.719999999994</v>
      </c>
      <c r="J117" s="23">
        <v>0</v>
      </c>
      <c r="K117" s="23">
        <v>0</v>
      </c>
      <c r="L117" s="22">
        <f t="shared" si="5"/>
        <v>51278.719999999994</v>
      </c>
      <c r="M117" s="22">
        <f t="shared" si="6"/>
        <v>102326.35</v>
      </c>
      <c r="N117" s="23">
        <f t="shared" si="6"/>
        <v>0</v>
      </c>
      <c r="O117" s="23">
        <f t="shared" si="6"/>
        <v>0</v>
      </c>
      <c r="P117" s="22">
        <f t="shared" si="7"/>
        <v>102326.35</v>
      </c>
      <c r="Q117" s="24"/>
      <c r="R117" s="25"/>
      <c r="S117" s="25"/>
    </row>
    <row r="118" spans="1:19" ht="15">
      <c r="A118" s="17">
        <v>108</v>
      </c>
      <c r="B118" s="28" t="s">
        <v>235</v>
      </c>
      <c r="C118" s="28" t="s">
        <v>14</v>
      </c>
      <c r="D118" s="28" t="s">
        <v>236</v>
      </c>
      <c r="E118" s="30">
        <v>48409.8</v>
      </c>
      <c r="F118" s="30">
        <v>0</v>
      </c>
      <c r="G118" s="31">
        <v>15534.76</v>
      </c>
      <c r="H118" s="18">
        <f t="shared" si="4"/>
        <v>63944.560000000005</v>
      </c>
      <c r="I118" s="22">
        <v>48627.87</v>
      </c>
      <c r="J118" s="23">
        <v>0</v>
      </c>
      <c r="K118" s="23">
        <v>15567.11</v>
      </c>
      <c r="L118" s="22">
        <f t="shared" si="5"/>
        <v>64194.98</v>
      </c>
      <c r="M118" s="22">
        <f t="shared" si="6"/>
        <v>97037.670000000013</v>
      </c>
      <c r="N118" s="23">
        <f t="shared" si="6"/>
        <v>0</v>
      </c>
      <c r="O118" s="23">
        <f t="shared" si="6"/>
        <v>31101.870000000003</v>
      </c>
      <c r="P118" s="22">
        <f t="shared" si="7"/>
        <v>128139.54000000001</v>
      </c>
      <c r="Q118" s="24"/>
      <c r="R118" s="25"/>
      <c r="S118" s="25"/>
    </row>
    <row r="119" spans="1:19" ht="15">
      <c r="A119" s="17">
        <v>109</v>
      </c>
      <c r="B119" s="28" t="s">
        <v>237</v>
      </c>
      <c r="C119" s="28" t="s">
        <v>20</v>
      </c>
      <c r="D119" s="18" t="s">
        <v>238</v>
      </c>
      <c r="E119" s="20">
        <v>63418.010000000009</v>
      </c>
      <c r="F119" s="20">
        <v>0</v>
      </c>
      <c r="G119" s="21">
        <v>0</v>
      </c>
      <c r="H119" s="18">
        <f t="shared" si="4"/>
        <v>63418.010000000009</v>
      </c>
      <c r="I119" s="22">
        <v>63723.070000000007</v>
      </c>
      <c r="J119" s="23">
        <v>0</v>
      </c>
      <c r="K119" s="23">
        <v>0</v>
      </c>
      <c r="L119" s="22">
        <f t="shared" si="5"/>
        <v>63723.070000000007</v>
      </c>
      <c r="M119" s="22">
        <f t="shared" si="6"/>
        <v>127141.08000000002</v>
      </c>
      <c r="N119" s="23">
        <f t="shared" si="6"/>
        <v>0</v>
      </c>
      <c r="O119" s="23">
        <f t="shared" si="6"/>
        <v>0</v>
      </c>
      <c r="P119" s="22">
        <f t="shared" si="7"/>
        <v>127141.08000000002</v>
      </c>
      <c r="Q119" s="24"/>
      <c r="R119" s="25"/>
      <c r="S119" s="25"/>
    </row>
    <row r="120" spans="1:19" ht="15">
      <c r="A120" s="17">
        <v>110</v>
      </c>
      <c r="B120" s="28" t="s">
        <v>239</v>
      </c>
      <c r="C120" s="28" t="s">
        <v>20</v>
      </c>
      <c r="D120" s="18" t="s">
        <v>240</v>
      </c>
      <c r="E120" s="20">
        <v>45938.79</v>
      </c>
      <c r="F120" s="20">
        <v>0</v>
      </c>
      <c r="G120" s="21">
        <v>0</v>
      </c>
      <c r="H120" s="18">
        <f t="shared" si="4"/>
        <v>45938.79</v>
      </c>
      <c r="I120" s="22">
        <v>46167.65</v>
      </c>
      <c r="J120" s="23">
        <v>0</v>
      </c>
      <c r="K120" s="23">
        <v>0</v>
      </c>
      <c r="L120" s="22">
        <f t="shared" si="5"/>
        <v>46167.65</v>
      </c>
      <c r="M120" s="22">
        <f t="shared" si="6"/>
        <v>92106.44</v>
      </c>
      <c r="N120" s="23">
        <f t="shared" si="6"/>
        <v>0</v>
      </c>
      <c r="O120" s="23">
        <f t="shared" si="6"/>
        <v>0</v>
      </c>
      <c r="P120" s="22">
        <f t="shared" si="7"/>
        <v>92106.44</v>
      </c>
      <c r="Q120" s="24"/>
      <c r="R120" s="25"/>
      <c r="S120" s="25"/>
    </row>
    <row r="121" spans="1:19" ht="15">
      <c r="A121" s="17">
        <v>111</v>
      </c>
      <c r="B121" s="28" t="s">
        <v>241</v>
      </c>
      <c r="C121" s="28" t="s">
        <v>20</v>
      </c>
      <c r="D121" s="18" t="s">
        <v>242</v>
      </c>
      <c r="E121" s="20">
        <v>84250.87</v>
      </c>
      <c r="F121" s="20">
        <v>0</v>
      </c>
      <c r="G121" s="21">
        <v>0</v>
      </c>
      <c r="H121" s="18">
        <f t="shared" si="4"/>
        <v>84250.87</v>
      </c>
      <c r="I121" s="22">
        <v>84633.049999999988</v>
      </c>
      <c r="J121" s="23">
        <v>0</v>
      </c>
      <c r="K121" s="23">
        <v>0</v>
      </c>
      <c r="L121" s="22">
        <f t="shared" si="5"/>
        <v>84633.049999999988</v>
      </c>
      <c r="M121" s="22">
        <f t="shared" si="6"/>
        <v>168883.91999999998</v>
      </c>
      <c r="N121" s="23">
        <f t="shared" si="6"/>
        <v>0</v>
      </c>
      <c r="O121" s="23">
        <f t="shared" si="6"/>
        <v>0</v>
      </c>
      <c r="P121" s="22">
        <f t="shared" si="7"/>
        <v>168883.91999999998</v>
      </c>
      <c r="Q121" s="24"/>
      <c r="R121" s="24"/>
      <c r="S121" s="24"/>
    </row>
    <row r="122" spans="1:19" ht="15">
      <c r="A122" s="17">
        <v>112</v>
      </c>
      <c r="B122" s="28" t="s">
        <v>243</v>
      </c>
      <c r="C122" s="28" t="s">
        <v>20</v>
      </c>
      <c r="D122" s="18" t="s">
        <v>244</v>
      </c>
      <c r="E122" s="20">
        <v>184481.15</v>
      </c>
      <c r="F122" s="20">
        <v>0</v>
      </c>
      <c r="G122" s="21">
        <v>0</v>
      </c>
      <c r="H122" s="18">
        <f t="shared" si="4"/>
        <v>184481.15</v>
      </c>
      <c r="I122" s="22">
        <v>183682.16999999998</v>
      </c>
      <c r="J122" s="23">
        <v>0</v>
      </c>
      <c r="K122" s="23">
        <v>0</v>
      </c>
      <c r="L122" s="22">
        <f t="shared" si="5"/>
        <v>183682.16999999998</v>
      </c>
      <c r="M122" s="22">
        <f t="shared" si="6"/>
        <v>368163.31999999995</v>
      </c>
      <c r="N122" s="23">
        <f t="shared" si="6"/>
        <v>0</v>
      </c>
      <c r="O122" s="23">
        <f t="shared" si="6"/>
        <v>0</v>
      </c>
      <c r="P122" s="22">
        <f t="shared" si="7"/>
        <v>368163.31999999995</v>
      </c>
      <c r="Q122" s="24"/>
      <c r="R122" s="24"/>
      <c r="S122" s="24"/>
    </row>
    <row r="123" spans="1:19" ht="15">
      <c r="A123" s="17">
        <v>113</v>
      </c>
      <c r="B123" s="28" t="s">
        <v>245</v>
      </c>
      <c r="C123" s="28" t="s">
        <v>20</v>
      </c>
      <c r="D123" s="18" t="s">
        <v>246</v>
      </c>
      <c r="E123" s="20">
        <v>102192.34999999999</v>
      </c>
      <c r="F123" s="20">
        <v>0</v>
      </c>
      <c r="G123" s="21">
        <v>0</v>
      </c>
      <c r="H123" s="18">
        <f t="shared" si="4"/>
        <v>102192.34999999999</v>
      </c>
      <c r="I123" s="22">
        <v>103561.97</v>
      </c>
      <c r="J123" s="23">
        <v>0</v>
      </c>
      <c r="K123" s="23">
        <v>0</v>
      </c>
      <c r="L123" s="22">
        <f t="shared" si="5"/>
        <v>103561.97</v>
      </c>
      <c r="M123" s="22">
        <f t="shared" si="6"/>
        <v>205754.32</v>
      </c>
      <c r="N123" s="23">
        <f t="shared" si="6"/>
        <v>0</v>
      </c>
      <c r="O123" s="23">
        <f t="shared" si="6"/>
        <v>0</v>
      </c>
      <c r="P123" s="22">
        <f t="shared" si="7"/>
        <v>205754.32</v>
      </c>
      <c r="Q123" s="24"/>
      <c r="R123" s="24"/>
      <c r="S123" s="24"/>
    </row>
    <row r="124" spans="1:19" ht="15">
      <c r="A124" s="17">
        <v>114</v>
      </c>
      <c r="B124" s="28" t="s">
        <v>247</v>
      </c>
      <c r="C124" s="28" t="s">
        <v>40</v>
      </c>
      <c r="D124" s="18" t="s">
        <v>248</v>
      </c>
      <c r="E124" s="20">
        <v>0</v>
      </c>
      <c r="F124" s="20">
        <v>51145.89</v>
      </c>
      <c r="G124" s="21">
        <v>0</v>
      </c>
      <c r="H124" s="18">
        <f t="shared" si="4"/>
        <v>51145.89</v>
      </c>
      <c r="I124" s="22">
        <v>0</v>
      </c>
      <c r="J124" s="23">
        <v>51348.759999999995</v>
      </c>
      <c r="K124" s="23">
        <v>0</v>
      </c>
      <c r="L124" s="22">
        <f t="shared" si="5"/>
        <v>51348.759999999995</v>
      </c>
      <c r="M124" s="22">
        <f t="shared" si="6"/>
        <v>0</v>
      </c>
      <c r="N124" s="23">
        <f t="shared" si="6"/>
        <v>102494.65</v>
      </c>
      <c r="O124" s="23">
        <f t="shared" si="6"/>
        <v>0</v>
      </c>
      <c r="P124" s="22">
        <f t="shared" si="7"/>
        <v>102494.65</v>
      </c>
      <c r="Q124" s="25"/>
      <c r="R124" s="25"/>
      <c r="S124" s="25"/>
    </row>
    <row r="125" spans="1:19" ht="15">
      <c r="A125" s="17">
        <v>115</v>
      </c>
      <c r="B125" s="28" t="s">
        <v>249</v>
      </c>
      <c r="C125" s="28" t="s">
        <v>25</v>
      </c>
      <c r="D125" s="18" t="s">
        <v>250</v>
      </c>
      <c r="E125" s="20">
        <v>0</v>
      </c>
      <c r="F125" s="20">
        <v>0</v>
      </c>
      <c r="G125" s="21">
        <v>108457.1</v>
      </c>
      <c r="H125" s="18">
        <f t="shared" si="4"/>
        <v>108457.1</v>
      </c>
      <c r="I125" s="22">
        <v>0</v>
      </c>
      <c r="J125" s="23">
        <v>0</v>
      </c>
      <c r="K125" s="23">
        <v>108512.51000000001</v>
      </c>
      <c r="L125" s="22">
        <f t="shared" si="5"/>
        <v>108512.51000000001</v>
      </c>
      <c r="M125" s="22">
        <f t="shared" si="6"/>
        <v>0</v>
      </c>
      <c r="N125" s="23">
        <f t="shared" si="6"/>
        <v>0</v>
      </c>
      <c r="O125" s="23">
        <f t="shared" si="6"/>
        <v>216969.61000000002</v>
      </c>
      <c r="P125" s="22">
        <f t="shared" si="7"/>
        <v>216969.61000000002</v>
      </c>
      <c r="Q125" s="24"/>
      <c r="R125" s="25"/>
      <c r="S125" s="25"/>
    </row>
    <row r="126" spans="1:19" ht="15">
      <c r="A126" s="17">
        <v>116</v>
      </c>
      <c r="B126" s="28" t="s">
        <v>251</v>
      </c>
      <c r="C126" s="28" t="s">
        <v>25</v>
      </c>
      <c r="D126" s="18" t="s">
        <v>252</v>
      </c>
      <c r="E126" s="20">
        <v>0</v>
      </c>
      <c r="F126" s="20">
        <v>0</v>
      </c>
      <c r="G126" s="21">
        <v>174057.4</v>
      </c>
      <c r="H126" s="18">
        <f t="shared" si="4"/>
        <v>174057.4</v>
      </c>
      <c r="I126" s="22">
        <v>0</v>
      </c>
      <c r="J126" s="23">
        <v>0</v>
      </c>
      <c r="K126" s="23">
        <v>174149.34999999998</v>
      </c>
      <c r="L126" s="22">
        <f t="shared" si="5"/>
        <v>174149.34999999998</v>
      </c>
      <c r="M126" s="22">
        <f t="shared" si="6"/>
        <v>0</v>
      </c>
      <c r="N126" s="23">
        <f t="shared" si="6"/>
        <v>0</v>
      </c>
      <c r="O126" s="23">
        <f t="shared" si="6"/>
        <v>348206.75</v>
      </c>
      <c r="P126" s="22">
        <f t="shared" si="7"/>
        <v>348206.75</v>
      </c>
      <c r="Q126" s="24"/>
      <c r="R126" s="25"/>
      <c r="S126" s="25"/>
    </row>
    <row r="127" spans="1:19" ht="15">
      <c r="A127" s="17">
        <v>117</v>
      </c>
      <c r="B127" s="28" t="s">
        <v>253</v>
      </c>
      <c r="C127" s="28" t="s">
        <v>20</v>
      </c>
      <c r="D127" s="18" t="s">
        <v>254</v>
      </c>
      <c r="E127" s="20">
        <v>88295</v>
      </c>
      <c r="F127" s="20">
        <v>0</v>
      </c>
      <c r="G127" s="21">
        <v>0</v>
      </c>
      <c r="H127" s="18">
        <f t="shared" si="4"/>
        <v>88295</v>
      </c>
      <c r="I127" s="22">
        <v>88720.38</v>
      </c>
      <c r="J127" s="23">
        <v>0</v>
      </c>
      <c r="K127" s="23">
        <v>0</v>
      </c>
      <c r="L127" s="22">
        <f t="shared" si="5"/>
        <v>88720.38</v>
      </c>
      <c r="M127" s="22">
        <f t="shared" si="6"/>
        <v>177015.38</v>
      </c>
      <c r="N127" s="23">
        <f t="shared" si="6"/>
        <v>0</v>
      </c>
      <c r="O127" s="23">
        <f t="shared" si="6"/>
        <v>0</v>
      </c>
      <c r="P127" s="22">
        <f t="shared" si="7"/>
        <v>177015.38</v>
      </c>
      <c r="Q127" s="24"/>
      <c r="R127" s="25"/>
      <c r="S127" s="25"/>
    </row>
    <row r="128" spans="1:19" ht="15">
      <c r="A128" s="17">
        <v>118</v>
      </c>
      <c r="B128" s="28" t="s">
        <v>255</v>
      </c>
      <c r="C128" s="28" t="s">
        <v>20</v>
      </c>
      <c r="D128" s="18" t="s">
        <v>256</v>
      </c>
      <c r="E128" s="20">
        <v>102066.48999999999</v>
      </c>
      <c r="F128" s="20">
        <v>0</v>
      </c>
      <c r="G128" s="21">
        <v>0</v>
      </c>
      <c r="H128" s="18">
        <f t="shared" si="4"/>
        <v>102066.48999999999</v>
      </c>
      <c r="I128" s="22">
        <v>102533.98000000001</v>
      </c>
      <c r="J128" s="23">
        <v>0</v>
      </c>
      <c r="K128" s="23">
        <v>0</v>
      </c>
      <c r="L128" s="22">
        <f t="shared" si="5"/>
        <v>102533.98000000001</v>
      </c>
      <c r="M128" s="22">
        <f t="shared" si="6"/>
        <v>204600.47</v>
      </c>
      <c r="N128" s="23">
        <f t="shared" si="6"/>
        <v>0</v>
      </c>
      <c r="O128" s="23">
        <f t="shared" si="6"/>
        <v>0</v>
      </c>
      <c r="P128" s="22">
        <f t="shared" si="7"/>
        <v>204600.47</v>
      </c>
      <c r="Q128" s="24"/>
      <c r="R128" s="24"/>
      <c r="S128" s="24"/>
    </row>
    <row r="129" spans="1:19" ht="15">
      <c r="A129" s="17">
        <v>119</v>
      </c>
      <c r="B129" s="28" t="s">
        <v>257</v>
      </c>
      <c r="C129" s="28" t="s">
        <v>25</v>
      </c>
      <c r="D129" s="18" t="s">
        <v>258</v>
      </c>
      <c r="E129" s="20">
        <v>0</v>
      </c>
      <c r="F129" s="20">
        <v>0</v>
      </c>
      <c r="G129" s="21">
        <v>4300.28</v>
      </c>
      <c r="H129" s="18">
        <f t="shared" si="4"/>
        <v>4300.28</v>
      </c>
      <c r="I129" s="22">
        <v>0</v>
      </c>
      <c r="J129" s="23">
        <v>0</v>
      </c>
      <c r="K129" s="23">
        <v>4309.2299999999996</v>
      </c>
      <c r="L129" s="22">
        <f t="shared" si="5"/>
        <v>4309.2299999999996</v>
      </c>
      <c r="M129" s="22">
        <f t="shared" si="6"/>
        <v>0</v>
      </c>
      <c r="N129" s="23">
        <f t="shared" si="6"/>
        <v>0</v>
      </c>
      <c r="O129" s="23">
        <f t="shared" si="6"/>
        <v>8609.5099999999984</v>
      </c>
      <c r="P129" s="22">
        <f t="shared" si="7"/>
        <v>8609.5099999999984</v>
      </c>
      <c r="Q129" s="24"/>
      <c r="R129" s="25"/>
      <c r="S129" s="25"/>
    </row>
    <row r="130" spans="1:19" ht="15">
      <c r="A130" s="17">
        <v>120</v>
      </c>
      <c r="B130" s="28" t="s">
        <v>259</v>
      </c>
      <c r="C130" s="28" t="s">
        <v>45</v>
      </c>
      <c r="D130" s="18" t="s">
        <v>260</v>
      </c>
      <c r="E130" s="20">
        <v>59387.069999999992</v>
      </c>
      <c r="F130" s="20">
        <v>2009.13</v>
      </c>
      <c r="G130" s="21">
        <v>0</v>
      </c>
      <c r="H130" s="18">
        <f t="shared" si="4"/>
        <v>61396.19999999999</v>
      </c>
      <c r="I130" s="22">
        <v>59670.25</v>
      </c>
      <c r="J130" s="23">
        <v>2033.15</v>
      </c>
      <c r="K130" s="23">
        <v>0</v>
      </c>
      <c r="L130" s="22">
        <f t="shared" si="5"/>
        <v>61703.4</v>
      </c>
      <c r="M130" s="22">
        <f t="shared" si="6"/>
        <v>119057.31999999999</v>
      </c>
      <c r="N130" s="23">
        <f t="shared" si="6"/>
        <v>4042.28</v>
      </c>
      <c r="O130" s="23">
        <f t="shared" si="6"/>
        <v>0</v>
      </c>
      <c r="P130" s="22">
        <f t="shared" si="7"/>
        <v>123099.59999999999</v>
      </c>
      <c r="Q130" s="24"/>
      <c r="R130" s="25"/>
      <c r="S130" s="25"/>
    </row>
    <row r="131" spans="1:19" ht="15">
      <c r="A131" s="17">
        <v>121</v>
      </c>
      <c r="B131" s="28" t="s">
        <v>261</v>
      </c>
      <c r="C131" s="28" t="s">
        <v>20</v>
      </c>
      <c r="D131" s="18" t="s">
        <v>262</v>
      </c>
      <c r="E131" s="20">
        <v>168226.56</v>
      </c>
      <c r="F131" s="20">
        <v>0</v>
      </c>
      <c r="G131" s="21">
        <v>0</v>
      </c>
      <c r="H131" s="18">
        <f t="shared" si="4"/>
        <v>168226.56</v>
      </c>
      <c r="I131" s="22">
        <v>169031.47999999998</v>
      </c>
      <c r="J131" s="23">
        <v>0</v>
      </c>
      <c r="K131" s="23">
        <v>0</v>
      </c>
      <c r="L131" s="22">
        <f t="shared" si="5"/>
        <v>169031.47999999998</v>
      </c>
      <c r="M131" s="22">
        <f t="shared" si="6"/>
        <v>337258.04</v>
      </c>
      <c r="N131" s="23">
        <f t="shared" si="6"/>
        <v>0</v>
      </c>
      <c r="O131" s="23">
        <f t="shared" si="6"/>
        <v>0</v>
      </c>
      <c r="P131" s="22">
        <f t="shared" si="7"/>
        <v>337258.04</v>
      </c>
      <c r="Q131" s="24"/>
      <c r="R131" s="24"/>
      <c r="S131" s="24"/>
    </row>
    <row r="132" spans="1:19" ht="15">
      <c r="A132" s="17">
        <v>122</v>
      </c>
      <c r="B132" s="28" t="s">
        <v>263</v>
      </c>
      <c r="C132" s="28" t="s">
        <v>40</v>
      </c>
      <c r="D132" s="18" t="s">
        <v>264</v>
      </c>
      <c r="E132" s="20">
        <v>0</v>
      </c>
      <c r="F132" s="20">
        <v>8048.79</v>
      </c>
      <c r="G132" s="21">
        <v>0</v>
      </c>
      <c r="H132" s="18">
        <f t="shared" si="4"/>
        <v>8048.79</v>
      </c>
      <c r="I132" s="22">
        <v>0</v>
      </c>
      <c r="J132" s="23">
        <v>8145.03</v>
      </c>
      <c r="K132" s="23">
        <v>0</v>
      </c>
      <c r="L132" s="22">
        <f t="shared" si="5"/>
        <v>8145.03</v>
      </c>
      <c r="M132" s="22">
        <f t="shared" si="6"/>
        <v>0</v>
      </c>
      <c r="N132" s="23">
        <f t="shared" si="6"/>
        <v>16193.82</v>
      </c>
      <c r="O132" s="23">
        <f t="shared" si="6"/>
        <v>0</v>
      </c>
      <c r="P132" s="22">
        <f t="shared" si="7"/>
        <v>16193.82</v>
      </c>
      <c r="Q132" s="24"/>
      <c r="R132" s="25"/>
      <c r="S132" s="25"/>
    </row>
    <row r="133" spans="1:19" ht="15">
      <c r="A133" s="17">
        <v>123</v>
      </c>
      <c r="B133" s="28" t="s">
        <v>265</v>
      </c>
      <c r="C133" s="28" t="s">
        <v>25</v>
      </c>
      <c r="D133" s="18" t="s">
        <v>266</v>
      </c>
      <c r="E133" s="20">
        <v>0</v>
      </c>
      <c r="F133" s="20">
        <v>0</v>
      </c>
      <c r="G133" s="21">
        <v>149321.63999999998</v>
      </c>
      <c r="H133" s="18">
        <f t="shared" si="4"/>
        <v>149321.63999999998</v>
      </c>
      <c r="I133" s="22">
        <v>0</v>
      </c>
      <c r="J133" s="23">
        <v>0</v>
      </c>
      <c r="K133" s="23">
        <v>149336.91</v>
      </c>
      <c r="L133" s="22">
        <f t="shared" si="5"/>
        <v>149336.91</v>
      </c>
      <c r="M133" s="22">
        <f t="shared" si="6"/>
        <v>0</v>
      </c>
      <c r="N133" s="23">
        <f t="shared" si="6"/>
        <v>0</v>
      </c>
      <c r="O133" s="23">
        <f t="shared" si="6"/>
        <v>298658.55</v>
      </c>
      <c r="P133" s="22">
        <f t="shared" si="7"/>
        <v>298658.55</v>
      </c>
      <c r="Q133" s="24"/>
      <c r="R133" s="24"/>
      <c r="S133" s="25"/>
    </row>
    <row r="134" spans="1:19" ht="29.25">
      <c r="A134" s="17">
        <v>124</v>
      </c>
      <c r="B134" s="28" t="s">
        <v>267</v>
      </c>
      <c r="C134" s="28" t="s">
        <v>89</v>
      </c>
      <c r="D134" s="18" t="s">
        <v>268</v>
      </c>
      <c r="E134" s="20">
        <v>0</v>
      </c>
      <c r="F134" s="20">
        <v>10071.700000000001</v>
      </c>
      <c r="G134" s="21">
        <v>33112.160000000003</v>
      </c>
      <c r="H134" s="18">
        <f t="shared" si="4"/>
        <v>43183.86</v>
      </c>
      <c r="I134" s="22">
        <v>0</v>
      </c>
      <c r="J134" s="23">
        <v>10192.130000000001</v>
      </c>
      <c r="K134" s="23">
        <v>33181.1</v>
      </c>
      <c r="L134" s="22">
        <f t="shared" si="5"/>
        <v>43373.229999999996</v>
      </c>
      <c r="M134" s="22">
        <f t="shared" si="6"/>
        <v>0</v>
      </c>
      <c r="N134" s="23">
        <f t="shared" si="6"/>
        <v>20263.830000000002</v>
      </c>
      <c r="O134" s="23">
        <f t="shared" si="6"/>
        <v>66293.260000000009</v>
      </c>
      <c r="P134" s="22">
        <f t="shared" si="7"/>
        <v>86557.090000000011</v>
      </c>
      <c r="Q134" s="24"/>
      <c r="R134" s="25"/>
      <c r="S134" s="25"/>
    </row>
    <row r="135" spans="1:19" ht="15">
      <c r="A135" s="17">
        <v>125</v>
      </c>
      <c r="B135" s="28" t="s">
        <v>269</v>
      </c>
      <c r="C135" s="28" t="s">
        <v>25</v>
      </c>
      <c r="D135" s="18" t="s">
        <v>270</v>
      </c>
      <c r="E135" s="20">
        <v>0</v>
      </c>
      <c r="F135" s="20">
        <v>0</v>
      </c>
      <c r="G135" s="21">
        <v>177344.68</v>
      </c>
      <c r="H135" s="18">
        <f t="shared" si="4"/>
        <v>177344.68</v>
      </c>
      <c r="I135" s="22">
        <v>0</v>
      </c>
      <c r="J135" s="23">
        <v>0</v>
      </c>
      <c r="K135" s="23">
        <v>177360.78</v>
      </c>
      <c r="L135" s="22">
        <f t="shared" si="5"/>
        <v>177360.78</v>
      </c>
      <c r="M135" s="22">
        <f t="shared" si="6"/>
        <v>0</v>
      </c>
      <c r="N135" s="23">
        <f t="shared" si="6"/>
        <v>0</v>
      </c>
      <c r="O135" s="23">
        <f t="shared" si="6"/>
        <v>354705.45999999996</v>
      </c>
      <c r="P135" s="22">
        <f t="shared" si="7"/>
        <v>354705.45999999996</v>
      </c>
      <c r="Q135" s="24"/>
      <c r="R135" s="24"/>
      <c r="S135" s="25"/>
    </row>
    <row r="136" spans="1:19" ht="15">
      <c r="A136" s="17">
        <v>126</v>
      </c>
      <c r="B136" s="28" t="s">
        <v>271</v>
      </c>
      <c r="C136" s="28" t="s">
        <v>20</v>
      </c>
      <c r="D136" s="40" t="s">
        <v>272</v>
      </c>
      <c r="E136" s="41">
        <v>84681.18</v>
      </c>
      <c r="F136" s="41">
        <v>0</v>
      </c>
      <c r="G136" s="42">
        <v>0</v>
      </c>
      <c r="H136" s="18">
        <f t="shared" si="4"/>
        <v>84681.18</v>
      </c>
      <c r="I136" s="22">
        <v>85092.05</v>
      </c>
      <c r="J136" s="23">
        <v>0</v>
      </c>
      <c r="K136" s="23">
        <v>0</v>
      </c>
      <c r="L136" s="22">
        <f t="shared" si="5"/>
        <v>85092.05</v>
      </c>
      <c r="M136" s="22">
        <f t="shared" si="6"/>
        <v>169773.22999999998</v>
      </c>
      <c r="N136" s="23">
        <f t="shared" si="6"/>
        <v>0</v>
      </c>
      <c r="O136" s="23">
        <f t="shared" si="6"/>
        <v>0</v>
      </c>
      <c r="P136" s="22">
        <f t="shared" si="7"/>
        <v>169773.22999999998</v>
      </c>
      <c r="Q136" s="24"/>
      <c r="R136" s="25"/>
      <c r="S136" s="25"/>
    </row>
    <row r="137" spans="1:19" ht="15">
      <c r="A137" s="17">
        <v>127</v>
      </c>
      <c r="B137" s="28" t="s">
        <v>273</v>
      </c>
      <c r="C137" s="28" t="s">
        <v>20</v>
      </c>
      <c r="D137" s="40" t="s">
        <v>274</v>
      </c>
      <c r="E137" s="41">
        <v>89752.89</v>
      </c>
      <c r="F137" s="41">
        <v>0</v>
      </c>
      <c r="G137" s="42">
        <v>0</v>
      </c>
      <c r="H137" s="18">
        <f t="shared" si="4"/>
        <v>89752.89</v>
      </c>
      <c r="I137" s="22">
        <v>90167.180000000008</v>
      </c>
      <c r="J137" s="23">
        <v>0</v>
      </c>
      <c r="K137" s="23">
        <v>0</v>
      </c>
      <c r="L137" s="22">
        <f t="shared" si="5"/>
        <v>90167.180000000008</v>
      </c>
      <c r="M137" s="22">
        <f t="shared" si="6"/>
        <v>179920.07</v>
      </c>
      <c r="N137" s="23">
        <f t="shared" si="6"/>
        <v>0</v>
      </c>
      <c r="O137" s="23">
        <f t="shared" si="6"/>
        <v>0</v>
      </c>
      <c r="P137" s="22">
        <f t="shared" si="7"/>
        <v>179920.07</v>
      </c>
      <c r="Q137" s="24"/>
      <c r="R137" s="24"/>
      <c r="S137" s="24"/>
    </row>
    <row r="138" spans="1:19" ht="15">
      <c r="A138" s="17">
        <v>128</v>
      </c>
      <c r="B138" s="43" t="s">
        <v>275</v>
      </c>
      <c r="C138" s="43" t="s">
        <v>20</v>
      </c>
      <c r="D138" s="44" t="s">
        <v>276</v>
      </c>
      <c r="E138" s="45">
        <v>119225.58000000002</v>
      </c>
      <c r="F138" s="45">
        <v>0</v>
      </c>
      <c r="G138" s="46">
        <v>0</v>
      </c>
      <c r="H138" s="18">
        <f t="shared" si="4"/>
        <v>119225.58000000002</v>
      </c>
      <c r="I138" s="22">
        <v>119809.65</v>
      </c>
      <c r="J138" s="23">
        <v>0</v>
      </c>
      <c r="K138" s="23">
        <v>0</v>
      </c>
      <c r="L138" s="22">
        <f t="shared" si="5"/>
        <v>119809.65</v>
      </c>
      <c r="M138" s="22">
        <f t="shared" si="6"/>
        <v>239035.23</v>
      </c>
      <c r="N138" s="23">
        <f t="shared" si="6"/>
        <v>0</v>
      </c>
      <c r="O138" s="23">
        <f t="shared" si="6"/>
        <v>0</v>
      </c>
      <c r="P138" s="22">
        <f t="shared" si="7"/>
        <v>239035.23</v>
      </c>
      <c r="Q138" s="24"/>
      <c r="R138" s="25"/>
      <c r="S138" s="25"/>
    </row>
    <row r="139" spans="1:19" ht="15">
      <c r="A139" s="17">
        <v>129</v>
      </c>
      <c r="B139" s="43" t="s">
        <v>277</v>
      </c>
      <c r="C139" s="43" t="s">
        <v>20</v>
      </c>
      <c r="D139" s="44" t="s">
        <v>278</v>
      </c>
      <c r="E139" s="45">
        <v>81396.97</v>
      </c>
      <c r="F139" s="45">
        <v>0</v>
      </c>
      <c r="G139" s="46">
        <v>0</v>
      </c>
      <c r="H139" s="18">
        <f t="shared" si="4"/>
        <v>81396.97</v>
      </c>
      <c r="I139" s="22">
        <v>81769.86</v>
      </c>
      <c r="J139" s="23">
        <v>0</v>
      </c>
      <c r="K139" s="23">
        <v>0</v>
      </c>
      <c r="L139" s="22">
        <f t="shared" si="5"/>
        <v>81769.86</v>
      </c>
      <c r="M139" s="22">
        <f t="shared" si="6"/>
        <v>163166.83000000002</v>
      </c>
      <c r="N139" s="23">
        <f t="shared" si="6"/>
        <v>0</v>
      </c>
      <c r="O139" s="23">
        <f t="shared" si="6"/>
        <v>0</v>
      </c>
      <c r="P139" s="22">
        <f t="shared" si="7"/>
        <v>163166.83000000002</v>
      </c>
      <c r="Q139" s="24"/>
      <c r="R139" s="25"/>
      <c r="S139" s="25"/>
    </row>
    <row r="140" spans="1:19" ht="15">
      <c r="A140" s="17">
        <v>130</v>
      </c>
      <c r="B140" s="43" t="s">
        <v>279</v>
      </c>
      <c r="C140" s="43" t="s">
        <v>20</v>
      </c>
      <c r="D140" s="44" t="s">
        <v>280</v>
      </c>
      <c r="E140" s="45">
        <v>59226.22</v>
      </c>
      <c r="F140" s="45">
        <v>0</v>
      </c>
      <c r="G140" s="46">
        <v>0</v>
      </c>
      <c r="H140" s="18">
        <f t="shared" ref="H140:H155" si="8">E140+F140+G140</f>
        <v>59226.22</v>
      </c>
      <c r="I140" s="22">
        <v>59529.279999999999</v>
      </c>
      <c r="J140" s="23">
        <v>0</v>
      </c>
      <c r="K140" s="23">
        <v>0</v>
      </c>
      <c r="L140" s="22">
        <f t="shared" ref="L140:L155" si="9">I140+J140+K140</f>
        <v>59529.279999999999</v>
      </c>
      <c r="M140" s="22">
        <f t="shared" ref="M140:O155" si="10">E140+I140</f>
        <v>118755.5</v>
      </c>
      <c r="N140" s="23">
        <f t="shared" si="10"/>
        <v>0</v>
      </c>
      <c r="O140" s="23">
        <f t="shared" si="10"/>
        <v>0</v>
      </c>
      <c r="P140" s="22">
        <f t="shared" ref="P140:P155" si="11">M140+N140+O140</f>
        <v>118755.5</v>
      </c>
      <c r="Q140" s="24"/>
      <c r="R140" s="24"/>
      <c r="S140" s="24"/>
    </row>
    <row r="141" spans="1:19" ht="15">
      <c r="A141" s="17">
        <v>131</v>
      </c>
      <c r="B141" s="43" t="s">
        <v>281</v>
      </c>
      <c r="C141" s="43" t="s">
        <v>20</v>
      </c>
      <c r="D141" s="44" t="s">
        <v>282</v>
      </c>
      <c r="E141" s="45">
        <v>78907.28</v>
      </c>
      <c r="F141" s="45">
        <v>0</v>
      </c>
      <c r="G141" s="46">
        <v>0</v>
      </c>
      <c r="H141" s="18">
        <f t="shared" si="8"/>
        <v>78907.28</v>
      </c>
      <c r="I141" s="22">
        <v>79291.42</v>
      </c>
      <c r="J141" s="23">
        <v>0</v>
      </c>
      <c r="K141" s="23">
        <v>0</v>
      </c>
      <c r="L141" s="22">
        <f t="shared" si="9"/>
        <v>79291.42</v>
      </c>
      <c r="M141" s="22">
        <f t="shared" si="10"/>
        <v>158198.70000000001</v>
      </c>
      <c r="N141" s="23">
        <f t="shared" si="10"/>
        <v>0</v>
      </c>
      <c r="O141" s="23">
        <f t="shared" si="10"/>
        <v>0</v>
      </c>
      <c r="P141" s="22">
        <f t="shared" si="11"/>
        <v>158198.70000000001</v>
      </c>
      <c r="Q141" s="24"/>
      <c r="R141" s="25"/>
      <c r="S141" s="25"/>
    </row>
    <row r="142" spans="1:19" ht="43.5">
      <c r="A142" s="17">
        <v>132</v>
      </c>
      <c r="B142" s="43" t="s">
        <v>283</v>
      </c>
      <c r="C142" s="43" t="s">
        <v>25</v>
      </c>
      <c r="D142" s="47" t="s">
        <v>284</v>
      </c>
      <c r="E142" s="48">
        <v>0</v>
      </c>
      <c r="F142" s="48">
        <v>0</v>
      </c>
      <c r="G142" s="48">
        <v>37832.97</v>
      </c>
      <c r="H142" s="18">
        <f t="shared" si="8"/>
        <v>37832.97</v>
      </c>
      <c r="I142" s="22">
        <v>0</v>
      </c>
      <c r="J142" s="23">
        <v>0</v>
      </c>
      <c r="K142" s="23">
        <v>37837.47</v>
      </c>
      <c r="L142" s="22">
        <f t="shared" si="9"/>
        <v>37837.47</v>
      </c>
      <c r="M142" s="22">
        <f t="shared" si="10"/>
        <v>0</v>
      </c>
      <c r="N142" s="23">
        <f t="shared" si="10"/>
        <v>0</v>
      </c>
      <c r="O142" s="23">
        <f t="shared" si="10"/>
        <v>75670.44</v>
      </c>
      <c r="P142" s="22">
        <f t="shared" si="11"/>
        <v>75670.44</v>
      </c>
      <c r="Q142" s="24"/>
      <c r="R142" s="25"/>
      <c r="S142" s="25"/>
    </row>
    <row r="143" spans="1:19" ht="29.25">
      <c r="A143" s="17">
        <v>133</v>
      </c>
      <c r="B143" s="43" t="s">
        <v>285</v>
      </c>
      <c r="C143" s="43" t="s">
        <v>25</v>
      </c>
      <c r="D143" s="47" t="s">
        <v>286</v>
      </c>
      <c r="E143" s="48">
        <v>0</v>
      </c>
      <c r="F143" s="48">
        <v>0</v>
      </c>
      <c r="G143" s="48">
        <v>8787.01</v>
      </c>
      <c r="H143" s="18">
        <f t="shared" si="8"/>
        <v>8787.01</v>
      </c>
      <c r="I143" s="22">
        <v>0</v>
      </c>
      <c r="J143" s="23">
        <v>0</v>
      </c>
      <c r="K143" s="23">
        <v>8788.06</v>
      </c>
      <c r="L143" s="22">
        <f t="shared" si="9"/>
        <v>8788.06</v>
      </c>
      <c r="M143" s="22">
        <f t="shared" si="10"/>
        <v>0</v>
      </c>
      <c r="N143" s="23">
        <f t="shared" si="10"/>
        <v>0</v>
      </c>
      <c r="O143" s="23">
        <f t="shared" si="10"/>
        <v>17575.07</v>
      </c>
      <c r="P143" s="22">
        <f t="shared" si="11"/>
        <v>17575.07</v>
      </c>
      <c r="Q143" s="24"/>
      <c r="R143" s="25"/>
      <c r="S143" s="25"/>
    </row>
    <row r="144" spans="1:19" ht="15">
      <c r="A144" s="17">
        <v>134</v>
      </c>
      <c r="B144" s="43" t="s">
        <v>287</v>
      </c>
      <c r="C144" s="43" t="s">
        <v>25</v>
      </c>
      <c r="D144" s="47" t="s">
        <v>288</v>
      </c>
      <c r="E144" s="48">
        <v>0</v>
      </c>
      <c r="F144" s="48">
        <v>0</v>
      </c>
      <c r="G144" s="48">
        <v>168003.66999999998</v>
      </c>
      <c r="H144" s="18">
        <f t="shared" si="8"/>
        <v>168003.66999999998</v>
      </c>
      <c r="I144" s="22">
        <v>0</v>
      </c>
      <c r="J144" s="23">
        <v>0</v>
      </c>
      <c r="K144" s="23">
        <v>168082</v>
      </c>
      <c r="L144" s="22">
        <f t="shared" si="9"/>
        <v>168082</v>
      </c>
      <c r="M144" s="22">
        <f t="shared" si="10"/>
        <v>0</v>
      </c>
      <c r="N144" s="23">
        <f t="shared" si="10"/>
        <v>0</v>
      </c>
      <c r="O144" s="23">
        <f t="shared" si="10"/>
        <v>336085.67</v>
      </c>
      <c r="P144" s="22">
        <f t="shared" si="11"/>
        <v>336085.67</v>
      </c>
      <c r="Q144" s="24"/>
      <c r="R144" s="24"/>
      <c r="S144" s="25"/>
    </row>
    <row r="145" spans="1:20" ht="15">
      <c r="A145" s="17">
        <v>135</v>
      </c>
      <c r="B145" s="43" t="s">
        <v>289</v>
      </c>
      <c r="C145" s="43" t="s">
        <v>20</v>
      </c>
      <c r="D145" s="44" t="s">
        <v>290</v>
      </c>
      <c r="E145" s="45">
        <v>87583.47</v>
      </c>
      <c r="F145" s="45">
        <v>0</v>
      </c>
      <c r="G145" s="46">
        <v>0</v>
      </c>
      <c r="H145" s="18">
        <f t="shared" si="8"/>
        <v>87583.47</v>
      </c>
      <c r="I145" s="22">
        <v>87995.9</v>
      </c>
      <c r="J145" s="23">
        <v>0</v>
      </c>
      <c r="K145" s="23">
        <v>0</v>
      </c>
      <c r="L145" s="22">
        <f t="shared" si="9"/>
        <v>87995.9</v>
      </c>
      <c r="M145" s="22">
        <f t="shared" si="10"/>
        <v>175579.37</v>
      </c>
      <c r="N145" s="23">
        <f t="shared" si="10"/>
        <v>0</v>
      </c>
      <c r="O145" s="23">
        <f t="shared" si="10"/>
        <v>0</v>
      </c>
      <c r="P145" s="22">
        <f t="shared" si="11"/>
        <v>175579.37</v>
      </c>
      <c r="Q145" s="24"/>
      <c r="R145" s="24"/>
      <c r="S145" s="24"/>
    </row>
    <row r="146" spans="1:20" ht="29.25">
      <c r="A146" s="17">
        <v>136</v>
      </c>
      <c r="B146" s="43" t="s">
        <v>291</v>
      </c>
      <c r="C146" s="43" t="s">
        <v>89</v>
      </c>
      <c r="D146" s="49" t="s">
        <v>292</v>
      </c>
      <c r="E146" s="50">
        <v>0</v>
      </c>
      <c r="F146" s="50">
        <v>8640.3700000000008</v>
      </c>
      <c r="G146" s="50">
        <v>79570.26999999999</v>
      </c>
      <c r="H146" s="18">
        <f t="shared" si="8"/>
        <v>88210.639999999985</v>
      </c>
      <c r="I146" s="22">
        <v>0</v>
      </c>
      <c r="J146" s="23">
        <v>8743.68</v>
      </c>
      <c r="K146" s="23">
        <v>79615.19</v>
      </c>
      <c r="L146" s="22">
        <f t="shared" si="9"/>
        <v>88358.87</v>
      </c>
      <c r="M146" s="22">
        <f t="shared" si="10"/>
        <v>0</v>
      </c>
      <c r="N146" s="23">
        <f t="shared" si="10"/>
        <v>17384.050000000003</v>
      </c>
      <c r="O146" s="23">
        <f t="shared" si="10"/>
        <v>159185.46</v>
      </c>
      <c r="P146" s="22">
        <f t="shared" si="11"/>
        <v>176569.51</v>
      </c>
      <c r="Q146" s="24"/>
      <c r="R146" s="25"/>
      <c r="S146" s="25"/>
    </row>
    <row r="147" spans="1:20" ht="15">
      <c r="A147" s="17">
        <v>137</v>
      </c>
      <c r="B147" s="43" t="s">
        <v>293</v>
      </c>
      <c r="C147" s="43" t="s">
        <v>25</v>
      </c>
      <c r="D147" s="19" t="s">
        <v>294</v>
      </c>
      <c r="E147" s="20">
        <v>0</v>
      </c>
      <c r="F147" s="20">
        <v>0</v>
      </c>
      <c r="G147" s="51">
        <v>49495.1</v>
      </c>
      <c r="H147" s="18">
        <f t="shared" si="8"/>
        <v>49495.1</v>
      </c>
      <c r="I147" s="22">
        <v>0</v>
      </c>
      <c r="J147" s="23">
        <v>0</v>
      </c>
      <c r="K147" s="23">
        <v>48576.820000000007</v>
      </c>
      <c r="L147" s="22">
        <f t="shared" si="9"/>
        <v>48576.820000000007</v>
      </c>
      <c r="M147" s="22">
        <f t="shared" si="10"/>
        <v>0</v>
      </c>
      <c r="N147" s="23">
        <f t="shared" si="10"/>
        <v>0</v>
      </c>
      <c r="O147" s="23">
        <f t="shared" si="10"/>
        <v>98071.920000000013</v>
      </c>
      <c r="P147" s="22">
        <f t="shared" si="11"/>
        <v>98071.920000000013</v>
      </c>
      <c r="Q147" s="24"/>
      <c r="R147" s="25"/>
      <c r="S147" s="25"/>
    </row>
    <row r="148" spans="1:20" ht="15">
      <c r="A148" s="17">
        <v>138</v>
      </c>
      <c r="B148" s="43" t="s">
        <v>295</v>
      </c>
      <c r="C148" s="43" t="s">
        <v>25</v>
      </c>
      <c r="D148" s="52" t="s">
        <v>296</v>
      </c>
      <c r="E148" s="53">
        <v>0</v>
      </c>
      <c r="F148" s="53">
        <v>0</v>
      </c>
      <c r="G148" s="53">
        <v>33783.620000000003</v>
      </c>
      <c r="H148" s="18">
        <f t="shared" si="8"/>
        <v>33783.620000000003</v>
      </c>
      <c r="I148" s="22">
        <v>0</v>
      </c>
      <c r="J148" s="23">
        <v>0</v>
      </c>
      <c r="K148" s="23">
        <v>33787.64</v>
      </c>
      <c r="L148" s="22">
        <f t="shared" si="9"/>
        <v>33787.64</v>
      </c>
      <c r="M148" s="22">
        <f t="shared" si="10"/>
        <v>0</v>
      </c>
      <c r="N148" s="23">
        <f t="shared" si="10"/>
        <v>0</v>
      </c>
      <c r="O148" s="23">
        <f t="shared" si="10"/>
        <v>67571.260000000009</v>
      </c>
      <c r="P148" s="22">
        <f t="shared" si="11"/>
        <v>67571.260000000009</v>
      </c>
      <c r="Q148" s="24"/>
      <c r="R148" s="25"/>
      <c r="S148" s="25"/>
    </row>
    <row r="149" spans="1:20" ht="15">
      <c r="A149" s="17">
        <v>139</v>
      </c>
      <c r="B149" s="43" t="s">
        <v>297</v>
      </c>
      <c r="C149" s="43" t="s">
        <v>25</v>
      </c>
      <c r="D149" s="19" t="s">
        <v>298</v>
      </c>
      <c r="E149" s="20">
        <v>0</v>
      </c>
      <c r="F149" s="20">
        <v>0</v>
      </c>
      <c r="G149" s="51">
        <v>48732.59</v>
      </c>
      <c r="H149" s="18">
        <f t="shared" si="8"/>
        <v>48732.59</v>
      </c>
      <c r="I149" s="22">
        <v>0</v>
      </c>
      <c r="J149" s="23">
        <v>0</v>
      </c>
      <c r="K149" s="23">
        <v>48754.26</v>
      </c>
      <c r="L149" s="22">
        <f t="shared" si="9"/>
        <v>48754.26</v>
      </c>
      <c r="M149" s="22">
        <f t="shared" si="10"/>
        <v>0</v>
      </c>
      <c r="N149" s="23">
        <f t="shared" si="10"/>
        <v>0</v>
      </c>
      <c r="O149" s="23">
        <f t="shared" si="10"/>
        <v>97486.85</v>
      </c>
      <c r="P149" s="22">
        <f t="shared" si="11"/>
        <v>97486.85</v>
      </c>
      <c r="Q149" s="24"/>
      <c r="R149" s="24"/>
      <c r="S149" s="25"/>
    </row>
    <row r="150" spans="1:20" ht="29.25">
      <c r="A150" s="17">
        <v>140</v>
      </c>
      <c r="B150" s="43" t="s">
        <v>299</v>
      </c>
      <c r="C150" s="43" t="s">
        <v>25</v>
      </c>
      <c r="D150" s="52" t="s">
        <v>300</v>
      </c>
      <c r="E150" s="53">
        <v>0</v>
      </c>
      <c r="F150" s="53">
        <v>0</v>
      </c>
      <c r="G150" s="53">
        <v>74851.91</v>
      </c>
      <c r="H150" s="18">
        <f t="shared" si="8"/>
        <v>74851.91</v>
      </c>
      <c r="I150" s="22">
        <v>0</v>
      </c>
      <c r="J150" s="23">
        <v>0</v>
      </c>
      <c r="K150" s="23">
        <v>74890.09</v>
      </c>
      <c r="L150" s="22">
        <f t="shared" si="9"/>
        <v>74890.09</v>
      </c>
      <c r="M150" s="22">
        <f t="shared" si="10"/>
        <v>0</v>
      </c>
      <c r="N150" s="23">
        <f t="shared" si="10"/>
        <v>0</v>
      </c>
      <c r="O150" s="23">
        <f t="shared" si="10"/>
        <v>149742</v>
      </c>
      <c r="P150" s="22">
        <f t="shared" si="11"/>
        <v>149742</v>
      </c>
      <c r="Q150" s="24"/>
      <c r="R150" s="24"/>
      <c r="S150" s="25"/>
    </row>
    <row r="151" spans="1:20" ht="15">
      <c r="A151" s="17">
        <v>141</v>
      </c>
      <c r="B151" s="43" t="s">
        <v>301</v>
      </c>
      <c r="C151" s="43" t="s">
        <v>25</v>
      </c>
      <c r="D151" s="52" t="s">
        <v>302</v>
      </c>
      <c r="E151" s="53">
        <v>0</v>
      </c>
      <c r="F151" s="53">
        <v>0</v>
      </c>
      <c r="G151" s="53">
        <v>44789.35</v>
      </c>
      <c r="H151" s="18">
        <f t="shared" si="8"/>
        <v>44789.35</v>
      </c>
      <c r="I151" s="22">
        <v>0</v>
      </c>
      <c r="J151" s="23">
        <v>0</v>
      </c>
      <c r="K151" s="23">
        <v>44794.69</v>
      </c>
      <c r="L151" s="22">
        <f t="shared" si="9"/>
        <v>44794.69</v>
      </c>
      <c r="M151" s="22">
        <f t="shared" si="10"/>
        <v>0</v>
      </c>
      <c r="N151" s="23">
        <f t="shared" si="10"/>
        <v>0</v>
      </c>
      <c r="O151" s="23">
        <f t="shared" si="10"/>
        <v>89584.040000000008</v>
      </c>
      <c r="P151" s="22">
        <f t="shared" si="11"/>
        <v>89584.040000000008</v>
      </c>
      <c r="Q151" s="24"/>
      <c r="R151" s="25"/>
      <c r="S151" s="25"/>
    </row>
    <row r="152" spans="1:20" ht="15">
      <c r="A152" s="17">
        <v>142</v>
      </c>
      <c r="B152" s="43" t="s">
        <v>303</v>
      </c>
      <c r="C152" s="43" t="s">
        <v>20</v>
      </c>
      <c r="D152" s="44" t="s">
        <v>304</v>
      </c>
      <c r="E152" s="45">
        <v>80542.900000000009</v>
      </c>
      <c r="F152" s="45">
        <v>0</v>
      </c>
      <c r="G152" s="46">
        <v>0</v>
      </c>
      <c r="H152" s="18">
        <f t="shared" si="8"/>
        <v>80542.900000000009</v>
      </c>
      <c r="I152" s="22">
        <v>80931.87</v>
      </c>
      <c r="J152" s="23">
        <v>0</v>
      </c>
      <c r="K152" s="23">
        <v>0</v>
      </c>
      <c r="L152" s="22">
        <f t="shared" si="9"/>
        <v>80931.87</v>
      </c>
      <c r="M152" s="22">
        <f t="shared" si="10"/>
        <v>161474.77000000002</v>
      </c>
      <c r="N152" s="23">
        <f t="shared" si="10"/>
        <v>0</v>
      </c>
      <c r="O152" s="23">
        <f t="shared" si="10"/>
        <v>0</v>
      </c>
      <c r="P152" s="22">
        <f t="shared" si="11"/>
        <v>161474.77000000002</v>
      </c>
      <c r="Q152" s="24"/>
      <c r="R152" s="24"/>
      <c r="S152" s="24"/>
    </row>
    <row r="153" spans="1:20" ht="15">
      <c r="A153" s="17">
        <v>143</v>
      </c>
      <c r="B153" s="43" t="s">
        <v>305</v>
      </c>
      <c r="C153" s="43" t="s">
        <v>20</v>
      </c>
      <c r="D153" s="44" t="s">
        <v>306</v>
      </c>
      <c r="E153" s="45">
        <v>91945.29</v>
      </c>
      <c r="F153" s="45">
        <v>0</v>
      </c>
      <c r="G153" s="46">
        <v>0</v>
      </c>
      <c r="H153" s="18">
        <f t="shared" si="8"/>
        <v>91945.29</v>
      </c>
      <c r="I153" s="22">
        <v>92386.959999999992</v>
      </c>
      <c r="J153" s="23">
        <v>0</v>
      </c>
      <c r="K153" s="23">
        <v>0</v>
      </c>
      <c r="L153" s="22">
        <f t="shared" si="9"/>
        <v>92386.959999999992</v>
      </c>
      <c r="M153" s="22">
        <f t="shared" si="10"/>
        <v>184332.25</v>
      </c>
      <c r="N153" s="23">
        <f t="shared" si="10"/>
        <v>0</v>
      </c>
      <c r="O153" s="23">
        <f t="shared" si="10"/>
        <v>0</v>
      </c>
      <c r="P153" s="22">
        <f t="shared" si="11"/>
        <v>184332.25</v>
      </c>
      <c r="Q153" s="24"/>
      <c r="R153" s="25"/>
      <c r="S153" s="24"/>
    </row>
    <row r="154" spans="1:20" ht="15">
      <c r="A154" s="17">
        <v>144</v>
      </c>
      <c r="B154" s="43" t="s">
        <v>307</v>
      </c>
      <c r="C154" s="43" t="s">
        <v>45</v>
      </c>
      <c r="D154" s="44" t="s">
        <v>308</v>
      </c>
      <c r="E154" s="45">
        <v>56760.14</v>
      </c>
      <c r="F154" s="45">
        <v>7891.86</v>
      </c>
      <c r="G154" s="46">
        <v>0</v>
      </c>
      <c r="H154" s="18">
        <f t="shared" si="8"/>
        <v>64652</v>
      </c>
      <c r="I154" s="22">
        <v>57031.8</v>
      </c>
      <c r="J154" s="23">
        <v>7918.11</v>
      </c>
      <c r="K154" s="23">
        <v>0</v>
      </c>
      <c r="L154" s="22">
        <f t="shared" si="9"/>
        <v>64949.91</v>
      </c>
      <c r="M154" s="22">
        <f t="shared" si="10"/>
        <v>113791.94</v>
      </c>
      <c r="N154" s="23">
        <f t="shared" si="10"/>
        <v>15809.97</v>
      </c>
      <c r="O154" s="23">
        <f t="shared" si="10"/>
        <v>0</v>
      </c>
      <c r="P154" s="22">
        <f t="shared" si="11"/>
        <v>129601.91</v>
      </c>
      <c r="Q154" s="24"/>
      <c r="R154" s="25"/>
      <c r="S154" s="24"/>
    </row>
    <row r="155" spans="1:20" ht="15">
      <c r="A155" s="17">
        <v>145</v>
      </c>
      <c r="B155" s="43" t="s">
        <v>309</v>
      </c>
      <c r="C155" s="43" t="s">
        <v>20</v>
      </c>
      <c r="D155" s="18" t="s">
        <v>310</v>
      </c>
      <c r="E155" s="20">
        <v>54072.649999999994</v>
      </c>
      <c r="F155" s="20">
        <v>0</v>
      </c>
      <c r="G155" s="21">
        <v>0</v>
      </c>
      <c r="H155" s="18">
        <f t="shared" si="8"/>
        <v>54072.649999999994</v>
      </c>
      <c r="I155" s="22">
        <v>54367.92</v>
      </c>
      <c r="J155" s="23">
        <v>0</v>
      </c>
      <c r="K155" s="23">
        <v>0</v>
      </c>
      <c r="L155" s="22">
        <f t="shared" si="9"/>
        <v>54367.92</v>
      </c>
      <c r="M155" s="22">
        <f t="shared" si="10"/>
        <v>108440.56999999999</v>
      </c>
      <c r="N155" s="23">
        <f t="shared" si="10"/>
        <v>0</v>
      </c>
      <c r="O155" s="23">
        <f t="shared" si="10"/>
        <v>0</v>
      </c>
      <c r="P155" s="22">
        <f t="shared" si="11"/>
        <v>108440.56999999999</v>
      </c>
      <c r="Q155" s="24"/>
      <c r="R155" s="24"/>
      <c r="S155" s="24"/>
    </row>
    <row r="156" spans="1:20" s="59" customFormat="1" ht="15.75">
      <c r="A156" s="54" t="s">
        <v>311</v>
      </c>
      <c r="B156" s="54"/>
      <c r="C156" s="54"/>
      <c r="D156" s="54"/>
      <c r="E156" s="55">
        <f>SUM(E11:E155)</f>
        <v>12060468.962365592</v>
      </c>
      <c r="F156" s="55">
        <f>SUM(F11:F155)</f>
        <v>374153.83999999997</v>
      </c>
      <c r="G156" s="55">
        <f>SUM(G11:G155)</f>
        <v>6071371.3199999975</v>
      </c>
      <c r="H156" s="55">
        <f>SUM(H11:H155)</f>
        <v>18505994.122365583</v>
      </c>
      <c r="I156" s="55">
        <f>SUM(I11:I155)</f>
        <v>11983099.424102005</v>
      </c>
      <c r="J156" s="56">
        <f t="shared" ref="J156:L156" si="12">SUM(J11:J155)</f>
        <v>375979.50000000012</v>
      </c>
      <c r="K156" s="56">
        <f t="shared" si="12"/>
        <v>6071183.7639999986</v>
      </c>
      <c r="L156" s="55">
        <f t="shared" si="12"/>
        <v>18430262.688102007</v>
      </c>
      <c r="M156" s="55">
        <f>SUM(M11:M155)</f>
        <v>24043568.38646758</v>
      </c>
      <c r="N156" s="56">
        <f t="shared" ref="N156:P156" si="13">SUM(N11:N155)</f>
        <v>750133.34</v>
      </c>
      <c r="O156" s="56">
        <f t="shared" si="13"/>
        <v>12142555.083999997</v>
      </c>
      <c r="P156" s="55">
        <f t="shared" si="13"/>
        <v>36936256.810467578</v>
      </c>
      <c r="Q156" s="57"/>
      <c r="R156" s="57"/>
      <c r="S156" s="57"/>
      <c r="T156" s="58"/>
    </row>
    <row r="157" spans="1:20">
      <c r="Q157" s="1"/>
    </row>
    <row r="158" spans="1:20">
      <c r="Q158" s="1"/>
    </row>
    <row r="159" spans="1:20">
      <c r="Q159" s="1"/>
    </row>
    <row r="160" spans="1:20">
      <c r="Q160" s="1"/>
    </row>
    <row r="161" spans="17:17">
      <c r="Q161" s="1"/>
    </row>
    <row r="162" spans="17:17">
      <c r="Q162" s="1"/>
    </row>
    <row r="163" spans="17:17">
      <c r="Q163" s="1"/>
    </row>
    <row r="164" spans="17:17">
      <c r="Q164" s="1"/>
    </row>
  </sheetData>
  <mergeCells count="7">
    <mergeCell ref="A156:D156"/>
    <mergeCell ref="A9:A10"/>
    <mergeCell ref="B9:B10"/>
    <mergeCell ref="C9:C10"/>
    <mergeCell ref="D9:D10"/>
    <mergeCell ref="I9:L9"/>
    <mergeCell ref="M9:P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 dim pct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2019-02-05T13:35:26Z</dcterms:created>
  <dcterms:modified xsi:type="dcterms:W3CDTF">2019-02-05T13:38:10Z</dcterms:modified>
</cp:coreProperties>
</file>